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3040" windowHeight="8904" activeTab="0"/>
  </bookViews>
  <sheets>
    <sheet name="入力シート＿単数" sheetId="1" r:id="rId1"/>
    <sheet name="入力シート＿複数" sheetId="2" r:id="rId2"/>
  </sheets>
  <definedNames>
    <definedName name="実測身長女">'入力シート＿単数'!#REF!</definedName>
    <definedName name="実測体重">'入力シート＿単数'!#REF!</definedName>
    <definedName name="実測体重女">'入力シート＿単数'!#REF!</definedName>
    <definedName name="女子年齢">'入力シート＿単数'!$E$35:$E$47</definedName>
    <definedName name="女年齢">'入力シート＿単数'!#REF!</definedName>
    <definedName name="身長女">'入力シート＿単数'!$F$22</definedName>
    <definedName name="身長男">'入力シート＿単数'!$B$22</definedName>
    <definedName name="身長別標準体重">'入力シート＿単数'!#REF!</definedName>
    <definedName name="身長別標準体重女">'入力シート＿単数'!#REF!</definedName>
    <definedName name="体重女">'入力シート＿単数'!$F$23</definedName>
    <definedName name="体重男">'入力シート＿単数'!$B$23</definedName>
    <definedName name="男子年齢">'入力シート＿単数'!$A$35:$A$47</definedName>
    <definedName name="男身長">'入力シート＿単数'!$B$22</definedName>
    <definedName name="男年齢">'入力シート＿単数'!$B$21</definedName>
    <definedName name="年齢">'入力シート＿単数'!#REF!</definedName>
    <definedName name="年齢女">'入力シート＿単数'!$F$21</definedName>
    <definedName name="年齢男">'入力シート＿単数'!$B$21</definedName>
    <definedName name="標準体重女">'入力シート＿単数'!$F$25</definedName>
    <definedName name="標準体重男">'入力シート＿単数'!$B$25</definedName>
  </definedNames>
  <calcPr fullCalcOnLoad="1"/>
</workbook>
</file>

<file path=xl/sharedStrings.xml><?xml version="1.0" encoding="utf-8"?>
<sst xmlns="http://schemas.openxmlformats.org/spreadsheetml/2006/main" count="59" uniqueCount="42">
  <si>
    <t>実測体重</t>
  </si>
  <si>
    <t>身長別標準体重</t>
  </si>
  <si>
    <t>実測身長</t>
  </si>
  <si>
    <t>年齢（歳）</t>
  </si>
  <si>
    <t>男子の係数</t>
  </si>
  <si>
    <t>女子の係数</t>
  </si>
  <si>
    <t>項目</t>
  </si>
  <si>
    <t>入力データ</t>
  </si>
  <si>
    <t>肥満度→</t>
  </si>
  <si>
    <t>《 女　子 》</t>
  </si>
  <si>
    <t>《 男　子 》</t>
  </si>
  <si>
    <t>ｋｇ</t>
  </si>
  <si>
    <t>ｃｍ</t>
  </si>
  <si>
    <t>％</t>
  </si>
  <si>
    <t>Ａ</t>
  </si>
  <si>
    <t>Ｂ</t>
  </si>
  <si>
    <t>（男子年齢別係数）</t>
  </si>
  <si>
    <t>（女子年齢別係数）</t>
  </si>
  <si>
    <t>　「児童生徒の健康診断マニュアル(改訂版)」(平成18年３月財団法人日本学校保健会(文部科学省監修))</t>
  </si>
  <si>
    <t>　 で示された肥満度の算定方法</t>
  </si>
  <si>
    <r>
      <t xml:space="preserve">１）身長別標準体重を求める計算式  →  </t>
    </r>
    <r>
      <rPr>
        <b/>
        <sz val="12"/>
        <rFont val="ＭＳ 明朝"/>
        <family val="1"/>
      </rPr>
      <t>身長別標準体重(kg)</t>
    </r>
    <r>
      <rPr>
        <sz val="12"/>
        <rFont val="ＭＳ 明朝"/>
        <family val="1"/>
      </rPr>
      <t xml:space="preserve"> </t>
    </r>
    <r>
      <rPr>
        <b/>
        <sz val="12"/>
        <rFont val="ＭＳ 明朝"/>
        <family val="1"/>
      </rPr>
      <t>＝</t>
    </r>
    <r>
      <rPr>
        <sz val="12"/>
        <rFont val="ＭＳ 明朝"/>
        <family val="1"/>
      </rPr>
      <t xml:space="preserve"> 係数Ａ</t>
    </r>
    <r>
      <rPr>
        <b/>
        <sz val="12"/>
        <rFont val="ＭＳ 明朝"/>
        <family val="1"/>
      </rPr>
      <t>×</t>
    </r>
    <r>
      <rPr>
        <sz val="12"/>
        <rFont val="ＭＳ 明朝"/>
        <family val="1"/>
      </rPr>
      <t>実測身長(cm)</t>
    </r>
    <r>
      <rPr>
        <b/>
        <sz val="12"/>
        <rFont val="ＭＳ 明朝"/>
        <family val="1"/>
      </rPr>
      <t>－</t>
    </r>
    <r>
      <rPr>
        <sz val="12"/>
        <rFont val="ＭＳ 明朝"/>
        <family val="1"/>
      </rPr>
      <t>係数Ｂ</t>
    </r>
  </si>
  <si>
    <t>身長別標準体重から「肥満度」を求める計算式</t>
  </si>
  <si>
    <t>歳</t>
  </si>
  <si>
    <r>
      <t xml:space="preserve">年　　齢
</t>
    </r>
    <r>
      <rPr>
        <sz val="9"/>
        <rFont val="ＭＳ 明朝"/>
        <family val="1"/>
      </rPr>
      <t>5歳～17歳</t>
    </r>
  </si>
  <si>
    <t>　　　　※　肥満度が、20％以上を肥満傾向児と判定する。</t>
  </si>
  <si>
    <t>　        　　      軽　度：20％以上30％未満</t>
  </si>
  <si>
    <t>　       　　       中等度：30％以上50％未満</t>
  </si>
  <si>
    <t xml:space="preserve"> 　　　　 　　　　　高　度：50％以上</t>
  </si>
  <si>
    <t xml:space="preserve"> 　　　 ※　マイナス20％以下を痩身傾向児と判定する。</t>
  </si>
  <si>
    <t>性別
(1:男,2:女)</t>
  </si>
  <si>
    <t>実測身長
(cm)</t>
  </si>
  <si>
    <t>実測体重
(kg)</t>
  </si>
  <si>
    <t>身長別標準体重
(kg)</t>
  </si>
  <si>
    <t>肥満度
(%)</t>
  </si>
  <si>
    <r>
      <t xml:space="preserve">学年
</t>
    </r>
    <r>
      <rPr>
        <sz val="8"/>
        <rFont val="ＭＳ 明朝"/>
        <family val="1"/>
      </rPr>
      <t>（任意）</t>
    </r>
  </si>
  <si>
    <r>
      <t xml:space="preserve">組
</t>
    </r>
    <r>
      <rPr>
        <sz val="8"/>
        <rFont val="ＭＳ 明朝"/>
        <family val="1"/>
      </rPr>
      <t>（任意）</t>
    </r>
  </si>
  <si>
    <r>
      <t xml:space="preserve">番号
</t>
    </r>
    <r>
      <rPr>
        <sz val="8"/>
        <rFont val="ＭＳ 明朝"/>
        <family val="1"/>
      </rPr>
      <t>（任意）</t>
    </r>
  </si>
  <si>
    <t>（公財）福岡県メディカルセンター</t>
  </si>
  <si>
    <r>
      <t>２）</t>
    </r>
    <r>
      <rPr>
        <b/>
        <sz val="12"/>
        <rFont val="ＭＳ 明朝"/>
        <family val="1"/>
      </rPr>
      <t>肥満度(過体重度)(％)</t>
    </r>
    <r>
      <rPr>
        <sz val="12"/>
        <rFont val="ＭＳ 明朝"/>
        <family val="1"/>
      </rPr>
      <t xml:space="preserve"> </t>
    </r>
    <r>
      <rPr>
        <b/>
        <sz val="12"/>
        <rFont val="ＭＳ 明朝"/>
        <family val="1"/>
      </rPr>
      <t>＝</t>
    </r>
  </si>
  <si>
    <t>身長別標準体重(kg)</t>
  </si>
  <si>
    <t>〔実測体重(kg)－身長別標準体重(kg)〕</t>
  </si>
  <si>
    <t>×　１００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</si>
</sst>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  <numFmt numFmtId="179" formatCode="[$-411]&quot;###.#&quot;\kg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0.000_ "/>
    <numFmt numFmtId="185" formatCode="0.00000_ "/>
    <numFmt numFmtId="186" formatCode="0.00000000_ "/>
    <numFmt numFmtId="187" formatCode="#.#"/>
    <numFmt numFmtId="188" formatCode="0.0;\-0.0;#"/>
    <numFmt numFmtId="189" formatCode="0.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22"/>
      <color indexed="45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.5"/>
      <name val="ＭＳ 明朝"/>
      <family val="1"/>
    </font>
    <font>
      <b/>
      <u val="single"/>
      <sz val="14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22"/>
      <color indexed="15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3"/>
      <name val="ＭＳ 明朝"/>
      <family val="1"/>
    </font>
    <font>
      <b/>
      <sz val="13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b/>
      <u val="single"/>
      <sz val="15"/>
      <name val="ＭＳ 明朝"/>
      <family val="1"/>
    </font>
    <font>
      <u val="single"/>
      <sz val="15"/>
      <name val="ＭＳ 明朝"/>
      <family val="1"/>
    </font>
    <font>
      <sz val="14"/>
      <name val="ＭＳ Ｐ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23"/>
      <name val="ＭＳ Ｐゴシック"/>
      <family val="3"/>
    </font>
    <font>
      <sz val="11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 tint="-0.4999699890613556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hair"/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 style="medium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0" borderId="4" applyNumberFormat="0" applyAlignment="0" applyProtection="0"/>
    <xf numFmtId="0" fontId="12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58" fontId="0" fillId="0" borderId="0" xfId="0" applyNumberForma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2" fillId="4" borderId="22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177" fontId="28" fillId="0" borderId="24" xfId="0" applyNumberFormat="1" applyFont="1" applyFill="1" applyBorder="1" applyAlignment="1">
      <alignment horizontal="center" vertical="center"/>
    </xf>
    <xf numFmtId="177" fontId="28" fillId="0" borderId="25" xfId="0" applyNumberFormat="1" applyFont="1" applyFill="1" applyBorder="1" applyAlignment="1">
      <alignment horizontal="center" vertical="center"/>
    </xf>
    <xf numFmtId="177" fontId="28" fillId="0" borderId="26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27" fillId="34" borderId="36" xfId="0" applyFont="1" applyFill="1" applyBorder="1" applyAlignment="1" applyProtection="1" quotePrefix="1">
      <alignment horizontal="center" vertical="center"/>
      <protection locked="0"/>
    </xf>
    <xf numFmtId="0" fontId="27" fillId="34" borderId="37" xfId="0" applyFont="1" applyFill="1" applyBorder="1" applyAlignment="1" applyProtection="1">
      <alignment horizontal="center" vertical="center"/>
      <protection locked="0"/>
    </xf>
    <xf numFmtId="0" fontId="27" fillId="34" borderId="38" xfId="0" applyFont="1" applyFill="1" applyBorder="1" applyAlignment="1" applyProtection="1" quotePrefix="1">
      <alignment horizontal="center" vertical="center"/>
      <protection locked="0"/>
    </xf>
    <xf numFmtId="0" fontId="27" fillId="34" borderId="31" xfId="0" applyFont="1" applyFill="1" applyBorder="1" applyAlignment="1" applyProtection="1">
      <alignment horizontal="center" vertical="center"/>
      <protection locked="0"/>
    </xf>
    <xf numFmtId="0" fontId="27" fillId="34" borderId="39" xfId="0" applyFont="1" applyFill="1" applyBorder="1" applyAlignment="1" applyProtection="1" quotePrefix="1">
      <alignment horizontal="center" vertical="center"/>
      <protection locked="0"/>
    </xf>
    <xf numFmtId="0" fontId="27" fillId="34" borderId="32" xfId="0" applyFont="1" applyFill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22" fillId="4" borderId="43" xfId="0" applyNumberFormat="1" applyFont="1" applyFill="1" applyBorder="1" applyAlignment="1" applyProtection="1">
      <alignment horizontal="center" vertical="center"/>
      <protection locked="0"/>
    </xf>
    <xf numFmtId="0" fontId="22" fillId="33" borderId="43" xfId="0" applyNumberFormat="1" applyFont="1" applyFill="1" applyBorder="1" applyAlignment="1" applyProtection="1">
      <alignment horizontal="center" vertical="center"/>
      <protection locked="0"/>
    </xf>
    <xf numFmtId="177" fontId="23" fillId="32" borderId="10" xfId="0" applyNumberFormat="1" applyFont="1" applyFill="1" applyBorder="1" applyAlignment="1">
      <alignment horizontal="center" vertical="center"/>
    </xf>
    <xf numFmtId="0" fontId="19" fillId="32" borderId="42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189" fontId="28" fillId="0" borderId="44" xfId="0" applyNumberFormat="1" applyFont="1" applyFill="1" applyBorder="1" applyAlignment="1">
      <alignment horizontal="center" vertical="center"/>
    </xf>
    <xf numFmtId="189" fontId="28" fillId="0" borderId="18" xfId="0" applyNumberFormat="1" applyFont="1" applyFill="1" applyBorder="1" applyAlignment="1">
      <alignment horizontal="center" vertical="center"/>
    </xf>
    <xf numFmtId="189" fontId="28" fillId="0" borderId="33" xfId="0" applyNumberFormat="1" applyFont="1" applyFill="1" applyBorder="1" applyAlignment="1">
      <alignment horizontal="center" vertical="center"/>
    </xf>
    <xf numFmtId="189" fontId="28" fillId="0" borderId="4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177" fontId="27" fillId="34" borderId="37" xfId="0" applyNumberFormat="1" applyFont="1" applyFill="1" applyBorder="1" applyAlignment="1" applyProtection="1">
      <alignment horizontal="center" vertical="center"/>
      <protection locked="0"/>
    </xf>
    <xf numFmtId="177" fontId="27" fillId="34" borderId="45" xfId="0" applyNumberFormat="1" applyFont="1" applyFill="1" applyBorder="1" applyAlignment="1" applyProtection="1">
      <alignment horizontal="center" vertical="center"/>
      <protection locked="0"/>
    </xf>
    <xf numFmtId="177" fontId="27" fillId="34" borderId="31" xfId="0" applyNumberFormat="1" applyFont="1" applyFill="1" applyBorder="1" applyAlignment="1" applyProtection="1">
      <alignment horizontal="center" vertical="center"/>
      <protection locked="0"/>
    </xf>
    <xf numFmtId="177" fontId="27" fillId="34" borderId="46" xfId="0" applyNumberFormat="1" applyFont="1" applyFill="1" applyBorder="1" applyAlignment="1" applyProtection="1">
      <alignment horizontal="center" vertical="center"/>
      <protection locked="0"/>
    </xf>
    <xf numFmtId="177" fontId="15" fillId="0" borderId="34" xfId="0" applyNumberFormat="1" applyFont="1" applyFill="1" applyBorder="1" applyAlignment="1" applyProtection="1">
      <alignment horizontal="center" vertical="center" wrapText="1"/>
      <protection/>
    </xf>
    <xf numFmtId="177" fontId="15" fillId="0" borderId="35" xfId="0" applyNumberFormat="1" applyFont="1" applyFill="1" applyBorder="1" applyAlignment="1" applyProtection="1">
      <alignment horizontal="center" vertical="center" wrapText="1"/>
      <protection/>
    </xf>
    <xf numFmtId="177" fontId="27" fillId="34" borderId="47" xfId="0" applyNumberFormat="1" applyFont="1" applyFill="1" applyBorder="1" applyAlignment="1" applyProtection="1">
      <alignment horizontal="center" vertical="center"/>
      <protection locked="0"/>
    </xf>
    <xf numFmtId="177" fontId="27" fillId="34" borderId="32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ill="1" applyAlignment="1" applyProtection="1">
      <alignment vertical="center"/>
      <protection locked="0"/>
    </xf>
    <xf numFmtId="0" fontId="18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58" fontId="0" fillId="0" borderId="0" xfId="0" applyNumberForma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49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3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top"/>
    </xf>
    <xf numFmtId="0" fontId="27" fillId="0" borderId="0" xfId="0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0">
    <dxf>
      <font>
        <color theme="3" tint="0.3999499976634979"/>
      </font>
    </dxf>
    <dxf>
      <font>
        <color rgb="FFFFC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99976634979"/>
        </patternFill>
      </fill>
    </dxf>
    <dxf>
      <font>
        <color rgb="FFFF0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3" tint="0.3999499976634979"/>
        </patternFill>
      </fill>
    </dxf>
    <dxf>
      <font>
        <color theme="1"/>
      </font>
      <fill>
        <patternFill>
          <bgColor theme="3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600075</xdr:colOff>
      <xdr:row>22</xdr:row>
      <xdr:rowOff>123825</xdr:rowOff>
    </xdr:from>
    <xdr:to>
      <xdr:col>9</xdr:col>
      <xdr:colOff>609600</xdr:colOff>
      <xdr:row>26</xdr:row>
      <xdr:rowOff>28575</xdr:rowOff>
    </xdr:to>
    <xdr:sp>
      <xdr:nvSpPr>
        <xdr:cNvPr id="1" name="角丸四角形吹き出し 1"/>
        <xdr:cNvSpPr>
          <a:spLocks/>
        </xdr:cNvSpPr>
      </xdr:nvSpPr>
      <xdr:spPr>
        <a:xfrm>
          <a:off x="6991350" y="4981575"/>
          <a:ext cx="2457450" cy="1047750"/>
        </a:xfrm>
        <a:prstGeom prst="wedgeRoundRectCallout">
          <a:avLst>
            <a:gd name="adj1" fmla="val -49245"/>
            <a:gd name="adj2" fmla="val 20259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肥満度セルが赤色：１０点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肥満度セルが黄色：７点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肥満度セルが青色：５点</a:t>
          </a:r>
        </a:p>
      </xdr:txBody>
    </xdr:sp>
    <xdr:clientData fPrintsWithSheet="0"/>
  </xdr:twoCellAnchor>
  <xdr:twoCellAnchor editAs="oneCell">
    <xdr:from>
      <xdr:col>0</xdr:col>
      <xdr:colOff>1000125</xdr:colOff>
      <xdr:row>27</xdr:row>
      <xdr:rowOff>0</xdr:rowOff>
    </xdr:from>
    <xdr:to>
      <xdr:col>2</xdr:col>
      <xdr:colOff>171450</xdr:colOff>
      <xdr:row>28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0300"/>
          <a:ext cx="16287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1000125</xdr:colOff>
      <xdr:row>27</xdr:row>
      <xdr:rowOff>0</xdr:rowOff>
    </xdr:from>
    <xdr:to>
      <xdr:col>6</xdr:col>
      <xdr:colOff>171450</xdr:colOff>
      <xdr:row>28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6210300"/>
          <a:ext cx="16287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314325</xdr:colOff>
      <xdr:row>0</xdr:row>
      <xdr:rowOff>0</xdr:rowOff>
    </xdr:from>
    <xdr:to>
      <xdr:col>14</xdr:col>
      <xdr:colOff>257175</xdr:colOff>
      <xdr:row>0</xdr:row>
      <xdr:rowOff>561975</xdr:rowOff>
    </xdr:to>
    <xdr:sp>
      <xdr:nvSpPr>
        <xdr:cNvPr id="1" name="角丸四角形吹き出し 1"/>
        <xdr:cNvSpPr>
          <a:spLocks/>
        </xdr:cNvSpPr>
      </xdr:nvSpPr>
      <xdr:spPr>
        <a:xfrm>
          <a:off x="8867775" y="0"/>
          <a:ext cx="3371850" cy="561975"/>
        </a:xfrm>
        <a:prstGeom prst="wedgeRoundRectCallout">
          <a:avLst>
            <a:gd name="adj1" fmla="val -66277"/>
            <a:gd name="adj2" fmla="val 274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セルが赤色：１０点　　セルが青色：５点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セルが黄色：７点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2"/>
  <sheetViews>
    <sheetView showGridLines="0" tabSelected="1" zoomScalePageLayoutView="0" workbookViewId="0" topLeftCell="A1">
      <selection activeCell="A30" sqref="A30:IV30"/>
    </sheetView>
  </sheetViews>
  <sheetFormatPr defaultColWidth="9.00390625" defaultRowHeight="13.5"/>
  <cols>
    <col min="1" max="1" width="17.625" style="1" customWidth="1"/>
    <col min="2" max="2" width="14.625" style="1" customWidth="1"/>
    <col min="3" max="3" width="14.125" style="1" customWidth="1"/>
    <col min="4" max="4" width="5.25390625" style="1" customWidth="1"/>
    <col min="5" max="5" width="17.625" style="1" customWidth="1"/>
    <col min="6" max="6" width="14.625" style="1" customWidth="1"/>
    <col min="7" max="7" width="14.125" style="1" customWidth="1"/>
    <col min="8" max="16384" width="9.00390625" style="1" customWidth="1"/>
  </cols>
  <sheetData>
    <row r="1" spans="1:7" ht="23.25" customHeight="1">
      <c r="A1" s="94" t="s">
        <v>21</v>
      </c>
      <c r="B1" s="95"/>
      <c r="C1" s="95"/>
      <c r="D1" s="95"/>
      <c r="E1" s="95"/>
      <c r="F1" s="95"/>
      <c r="G1" s="95"/>
    </row>
    <row r="2" spans="1:7" ht="15" customHeight="1">
      <c r="A2" s="12"/>
      <c r="B2" s="13"/>
      <c r="C2" s="13"/>
      <c r="D2" s="13"/>
      <c r="E2" s="13"/>
      <c r="F2" s="13"/>
      <c r="G2" s="78" t="s">
        <v>37</v>
      </c>
    </row>
    <row r="3" spans="6:7" ht="18.75" customHeight="1">
      <c r="F3" s="96"/>
      <c r="G3" s="97"/>
    </row>
    <row r="4" spans="6:7" ht="15" customHeight="1">
      <c r="F4" s="10"/>
      <c r="G4" s="11"/>
    </row>
    <row r="5" spans="1:7" s="89" customFormat="1" ht="26.25" customHeight="1">
      <c r="A5" s="118" t="s">
        <v>20</v>
      </c>
      <c r="B5" s="88"/>
      <c r="C5" s="88"/>
      <c r="D5" s="88"/>
      <c r="E5" s="88"/>
      <c r="F5" s="88"/>
      <c r="G5" s="88"/>
    </row>
    <row r="6" spans="1:7" ht="18" customHeight="1">
      <c r="A6" s="90" t="s">
        <v>38</v>
      </c>
      <c r="B6" s="90"/>
      <c r="C6" s="91" t="s">
        <v>40</v>
      </c>
      <c r="D6" s="91"/>
      <c r="E6" s="91"/>
      <c r="F6" s="91"/>
      <c r="G6" s="93" t="s">
        <v>41</v>
      </c>
    </row>
    <row r="7" spans="1:7" ht="18" customHeight="1">
      <c r="A7" s="90"/>
      <c r="B7" s="90"/>
      <c r="C7" s="92" t="s">
        <v>39</v>
      </c>
      <c r="D7" s="92"/>
      <c r="E7" s="92"/>
      <c r="F7" s="92"/>
      <c r="G7" s="93"/>
    </row>
    <row r="8" spans="1:7" ht="10.5" customHeight="1">
      <c r="A8" s="6"/>
      <c r="B8" s="7"/>
      <c r="C8" s="7"/>
      <c r="D8" s="7"/>
      <c r="E8" s="7"/>
      <c r="F8" s="7"/>
      <c r="G8" s="7"/>
    </row>
    <row r="9" spans="1:7" ht="16.5" customHeight="1">
      <c r="A9" s="100" t="s">
        <v>24</v>
      </c>
      <c r="B9" s="101"/>
      <c r="C9" s="101"/>
      <c r="D9" s="101"/>
      <c r="E9" s="101"/>
      <c r="F9" s="101"/>
      <c r="G9" s="102"/>
    </row>
    <row r="10" spans="1:7" ht="15" customHeight="1">
      <c r="A10" s="100" t="s">
        <v>25</v>
      </c>
      <c r="B10" s="101"/>
      <c r="C10" s="101"/>
      <c r="D10" s="101"/>
      <c r="E10" s="101"/>
      <c r="F10" s="101"/>
      <c r="G10" s="102"/>
    </row>
    <row r="11" spans="1:7" ht="15" customHeight="1">
      <c r="A11" s="100" t="s">
        <v>26</v>
      </c>
      <c r="B11" s="101"/>
      <c r="C11" s="101"/>
      <c r="D11" s="101"/>
      <c r="E11" s="101"/>
      <c r="F11" s="101"/>
      <c r="G11" s="102"/>
    </row>
    <row r="12" spans="1:7" ht="15" customHeight="1">
      <c r="A12" s="100" t="s">
        <v>27</v>
      </c>
      <c r="B12" s="101"/>
      <c r="C12" s="101"/>
      <c r="D12" s="101"/>
      <c r="E12" s="101"/>
      <c r="F12" s="101"/>
      <c r="G12" s="102"/>
    </row>
    <row r="13" spans="1:7" ht="15" customHeight="1">
      <c r="A13" s="100" t="s">
        <v>28</v>
      </c>
      <c r="B13" s="101"/>
      <c r="C13" s="101"/>
      <c r="D13" s="101"/>
      <c r="E13" s="101"/>
      <c r="F13" s="101"/>
      <c r="G13" s="102"/>
    </row>
    <row r="14" spans="1:7" ht="10.5" customHeight="1">
      <c r="A14" s="8"/>
      <c r="B14" s="9"/>
      <c r="C14" s="9"/>
      <c r="D14" s="9"/>
      <c r="E14" s="9"/>
      <c r="F14" s="9"/>
      <c r="G14" s="7"/>
    </row>
    <row r="15" spans="1:7" ht="15" customHeight="1">
      <c r="A15" s="100" t="s">
        <v>18</v>
      </c>
      <c r="B15" s="102"/>
      <c r="C15" s="102"/>
      <c r="D15" s="102"/>
      <c r="E15" s="102"/>
      <c r="F15" s="102"/>
      <c r="G15" s="102"/>
    </row>
    <row r="16" spans="1:7" ht="15" customHeight="1">
      <c r="A16" s="100" t="s">
        <v>19</v>
      </c>
      <c r="B16" s="102"/>
      <c r="C16" s="102"/>
      <c r="D16" s="102"/>
      <c r="E16" s="102"/>
      <c r="F16" s="102"/>
      <c r="G16" s="102"/>
    </row>
    <row r="17" spans="1:7" ht="9.75" customHeight="1">
      <c r="A17" s="24"/>
      <c r="B17" s="35"/>
      <c r="C17" s="35"/>
      <c r="D17" s="35"/>
      <c r="E17" s="35"/>
      <c r="F17" s="35"/>
      <c r="G17" s="35"/>
    </row>
    <row r="18" spans="1:7" ht="9.75" customHeight="1">
      <c r="A18" s="8"/>
      <c r="B18" s="7"/>
      <c r="C18" s="7"/>
      <c r="D18" s="7"/>
      <c r="E18" s="7"/>
      <c r="F18" s="7"/>
      <c r="G18" s="7"/>
    </row>
    <row r="19" spans="1:6" ht="21.75" customHeight="1" thickBot="1">
      <c r="A19" s="98" t="s">
        <v>10</v>
      </c>
      <c r="B19" s="99"/>
      <c r="E19" s="98" t="s">
        <v>9</v>
      </c>
      <c r="F19" s="99"/>
    </row>
    <row r="20" spans="1:7" ht="25.5" customHeight="1">
      <c r="A20" s="65" t="s">
        <v>6</v>
      </c>
      <c r="B20" s="18" t="s">
        <v>7</v>
      </c>
      <c r="C20" s="19"/>
      <c r="D20" s="19"/>
      <c r="E20" s="65" t="s">
        <v>6</v>
      </c>
      <c r="F20" s="18" t="s">
        <v>7</v>
      </c>
      <c r="G20" s="19"/>
    </row>
    <row r="21" spans="1:7" ht="27" customHeight="1">
      <c r="A21" s="66" t="s">
        <v>23</v>
      </c>
      <c r="B21" s="36"/>
      <c r="C21" s="4" t="s">
        <v>22</v>
      </c>
      <c r="D21" s="19"/>
      <c r="E21" s="66" t="s">
        <v>23</v>
      </c>
      <c r="F21" s="37"/>
      <c r="G21" s="4" t="s">
        <v>22</v>
      </c>
    </row>
    <row r="22" spans="1:7" ht="27" customHeight="1">
      <c r="A22" s="67" t="s">
        <v>2</v>
      </c>
      <c r="B22" s="36"/>
      <c r="C22" s="4" t="s">
        <v>12</v>
      </c>
      <c r="D22" s="20"/>
      <c r="E22" s="67" t="s">
        <v>2</v>
      </c>
      <c r="F22" s="37"/>
      <c r="G22" s="4" t="s">
        <v>12</v>
      </c>
    </row>
    <row r="23" spans="1:7" ht="27" customHeight="1" thickBot="1">
      <c r="A23" s="68" t="s">
        <v>0</v>
      </c>
      <c r="B23" s="69"/>
      <c r="C23" s="4" t="s">
        <v>11</v>
      </c>
      <c r="D23" s="19"/>
      <c r="E23" s="68" t="s">
        <v>0</v>
      </c>
      <c r="F23" s="70"/>
      <c r="G23" s="4" t="s">
        <v>11</v>
      </c>
    </row>
    <row r="24" spans="1:7" ht="9" customHeight="1" thickBot="1">
      <c r="A24" s="21"/>
      <c r="B24" s="19"/>
      <c r="C24" s="22"/>
      <c r="D24" s="19"/>
      <c r="E24" s="21"/>
      <c r="F24" s="19"/>
      <c r="G24" s="22"/>
    </row>
    <row r="25" spans="1:7" ht="27" customHeight="1">
      <c r="A25" s="65" t="s">
        <v>1</v>
      </c>
      <c r="B25" s="71">
        <f>IF(男年齢&lt;&gt;0,IF(身長男&lt;&gt;0,IF(男年齢&gt;4,IF(男年齢&lt;18,ROUND(身長男*LOOKUP(男年齢,男子年齢,B35:B47)-LOOKUP(男年齢,男子年齢,C35:C47),2),"年齢不正!"),"年齢不正!"),""),"")</f>
      </c>
      <c r="C25" s="4" t="s">
        <v>11</v>
      </c>
      <c r="D25" s="19"/>
      <c r="E25" s="65" t="s">
        <v>1</v>
      </c>
      <c r="F25" s="71">
        <f>IF(年齢女&lt;&gt;0,IF(身長女&lt;&gt;0,IF(年齢女&gt;4,IF(年齢女&lt;18,ROUND(身長女*LOOKUP(年齢女,女子年齢,F35:F47)-LOOKUP(年齢女,女子年齢,G35:G47),2),"年齢不正!"),"年齢不正!"),""),"")</f>
      </c>
      <c r="G25" s="4" t="s">
        <v>11</v>
      </c>
    </row>
    <row r="26" spans="1:7" ht="27" customHeight="1" thickBot="1">
      <c r="A26" s="72" t="s">
        <v>8</v>
      </c>
      <c r="B26" s="77">
        <f>IF(ISERROR((体重男-標準体重男)/標準体重男*100),0,ROUND((体重男-標準体重男)/標準体重男*100,1))</f>
        <v>0</v>
      </c>
      <c r="C26" s="5" t="s">
        <v>13</v>
      </c>
      <c r="D26" s="19"/>
      <c r="E26" s="73" t="s">
        <v>8</v>
      </c>
      <c r="F26" s="77">
        <f>IF(ISERROR((体重女-標準体重女)/標準体重女*100),0,ROUND((体重女-標準体重女)/標準体重女*100,1))</f>
        <v>0</v>
      </c>
      <c r="G26" s="5" t="s">
        <v>13</v>
      </c>
    </row>
    <row r="27" spans="1:7" ht="16.5" customHeight="1">
      <c r="A27" s="38"/>
      <c r="B27" s="116" t="str">
        <f>IF(B26&gt;=50,"高　　度",IF(B26&gt;=30,"中等度",IF(B26&gt;=20,"軽　　度",IF(B26&lt;=-20,"痩　　身","正常範囲"))))</f>
        <v>正常範囲</v>
      </c>
      <c r="C27" s="39"/>
      <c r="E27" s="16"/>
      <c r="F27" s="117" t="str">
        <f>IF(F26&gt;=50,"高　　度",IF(F26&gt;=30,"中等度",IF(F26&gt;=20,"軽　　度",IF(F26&lt;=-20,"痩　　身","正常範囲"))))</f>
        <v>正常範囲</v>
      </c>
      <c r="G27" s="5"/>
    </row>
    <row r="28" spans="1:7" ht="20.25" customHeight="1">
      <c r="A28" s="16"/>
      <c r="B28" s="17"/>
      <c r="C28" s="5"/>
      <c r="E28" s="16"/>
      <c r="F28" s="17"/>
      <c r="G28" s="5"/>
    </row>
    <row r="29" spans="1:7" ht="20.25" customHeight="1">
      <c r="A29" s="16"/>
      <c r="B29" s="17"/>
      <c r="C29" s="5"/>
      <c r="E29" s="16"/>
      <c r="F29" s="17"/>
      <c r="G29" s="5"/>
    </row>
    <row r="30" ht="18" customHeight="1"/>
    <row r="31" spans="1:6" ht="18" customHeight="1" thickBot="1">
      <c r="A31" s="14" t="s">
        <v>16</v>
      </c>
      <c r="E31" s="14" t="s">
        <v>17</v>
      </c>
      <c r="F31" s="2"/>
    </row>
    <row r="32" spans="1:7" ht="15" customHeight="1">
      <c r="A32" s="113" t="s">
        <v>3</v>
      </c>
      <c r="B32" s="106" t="s">
        <v>4</v>
      </c>
      <c r="C32" s="110"/>
      <c r="E32" s="103" t="s">
        <v>3</v>
      </c>
      <c r="F32" s="106" t="s">
        <v>5</v>
      </c>
      <c r="G32" s="107"/>
    </row>
    <row r="33" spans="1:7" ht="15" customHeight="1">
      <c r="A33" s="114"/>
      <c r="B33" s="111"/>
      <c r="C33" s="112"/>
      <c r="E33" s="104"/>
      <c r="F33" s="108"/>
      <c r="G33" s="109"/>
    </row>
    <row r="34" spans="1:7" ht="21" customHeight="1" thickBot="1">
      <c r="A34" s="115"/>
      <c r="B34" s="23" t="s">
        <v>14</v>
      </c>
      <c r="C34" s="25" t="s">
        <v>15</v>
      </c>
      <c r="E34" s="105"/>
      <c r="F34" s="23" t="s">
        <v>14</v>
      </c>
      <c r="G34" s="25" t="s">
        <v>15</v>
      </c>
    </row>
    <row r="35" spans="1:7" ht="16.5" customHeight="1">
      <c r="A35" s="26">
        <v>5</v>
      </c>
      <c r="B35" s="27">
        <v>0.386</v>
      </c>
      <c r="C35" s="28">
        <v>23.699</v>
      </c>
      <c r="E35" s="26">
        <v>5</v>
      </c>
      <c r="F35" s="27">
        <v>0.377</v>
      </c>
      <c r="G35" s="28">
        <v>22.75</v>
      </c>
    </row>
    <row r="36" spans="1:7" ht="16.5" customHeight="1">
      <c r="A36" s="29">
        <v>6</v>
      </c>
      <c r="B36" s="30">
        <v>0.461</v>
      </c>
      <c r="C36" s="31">
        <v>32.382</v>
      </c>
      <c r="E36" s="29">
        <v>6</v>
      </c>
      <c r="F36" s="30">
        <v>0.458</v>
      </c>
      <c r="G36" s="31">
        <v>32.079</v>
      </c>
    </row>
    <row r="37" spans="1:7" ht="16.5" customHeight="1">
      <c r="A37" s="29">
        <v>7</v>
      </c>
      <c r="B37" s="30">
        <v>0.513</v>
      </c>
      <c r="C37" s="31">
        <v>38.878</v>
      </c>
      <c r="E37" s="29">
        <v>7</v>
      </c>
      <c r="F37" s="30">
        <v>0.508</v>
      </c>
      <c r="G37" s="31">
        <v>38.367</v>
      </c>
    </row>
    <row r="38" spans="1:7" ht="16.5" customHeight="1">
      <c r="A38" s="29">
        <v>8</v>
      </c>
      <c r="B38" s="30">
        <v>0.592</v>
      </c>
      <c r="C38" s="31">
        <v>48.804</v>
      </c>
      <c r="E38" s="29">
        <v>8</v>
      </c>
      <c r="F38" s="30">
        <v>0.561</v>
      </c>
      <c r="G38" s="31">
        <v>45.006</v>
      </c>
    </row>
    <row r="39" spans="1:7" ht="16.5" customHeight="1">
      <c r="A39" s="29">
        <v>9</v>
      </c>
      <c r="B39" s="30">
        <v>0.687</v>
      </c>
      <c r="C39" s="31">
        <v>61.39</v>
      </c>
      <c r="E39" s="29">
        <v>9</v>
      </c>
      <c r="F39" s="30">
        <v>0.652</v>
      </c>
      <c r="G39" s="31">
        <v>56.992</v>
      </c>
    </row>
    <row r="40" spans="1:7" ht="16.5" customHeight="1">
      <c r="A40" s="29">
        <v>10</v>
      </c>
      <c r="B40" s="30">
        <v>0.752</v>
      </c>
      <c r="C40" s="31">
        <v>70.461</v>
      </c>
      <c r="E40" s="29">
        <v>10</v>
      </c>
      <c r="F40" s="30">
        <v>0.73</v>
      </c>
      <c r="G40" s="31">
        <v>68.091</v>
      </c>
    </row>
    <row r="41" spans="1:7" ht="16.5" customHeight="1">
      <c r="A41" s="29">
        <v>11</v>
      </c>
      <c r="B41" s="30">
        <v>0.782</v>
      </c>
      <c r="C41" s="31">
        <v>75.106</v>
      </c>
      <c r="E41" s="29">
        <v>11</v>
      </c>
      <c r="F41" s="30">
        <v>0.803</v>
      </c>
      <c r="G41" s="31">
        <v>78.846</v>
      </c>
    </row>
    <row r="42" spans="1:7" ht="16.5" customHeight="1">
      <c r="A42" s="29">
        <v>12</v>
      </c>
      <c r="B42" s="30">
        <v>0.783</v>
      </c>
      <c r="C42" s="31">
        <v>75.642</v>
      </c>
      <c r="E42" s="29">
        <v>12</v>
      </c>
      <c r="F42" s="30">
        <v>0.796</v>
      </c>
      <c r="G42" s="31">
        <v>76.934</v>
      </c>
    </row>
    <row r="43" spans="1:7" ht="16.5" customHeight="1">
      <c r="A43" s="29">
        <v>13</v>
      </c>
      <c r="B43" s="30">
        <v>0.815</v>
      </c>
      <c r="C43" s="31">
        <v>81.348</v>
      </c>
      <c r="E43" s="29">
        <v>13</v>
      </c>
      <c r="F43" s="30">
        <v>0.655</v>
      </c>
      <c r="G43" s="31">
        <v>54.234</v>
      </c>
    </row>
    <row r="44" spans="1:7" ht="16.5" customHeight="1">
      <c r="A44" s="29">
        <v>14</v>
      </c>
      <c r="B44" s="30">
        <v>0.832</v>
      </c>
      <c r="C44" s="31">
        <v>83.695</v>
      </c>
      <c r="E44" s="29">
        <v>14</v>
      </c>
      <c r="F44" s="30">
        <v>0.594</v>
      </c>
      <c r="G44" s="31">
        <v>43.264</v>
      </c>
    </row>
    <row r="45" spans="1:7" ht="16.5" customHeight="1">
      <c r="A45" s="29">
        <v>15</v>
      </c>
      <c r="B45" s="30">
        <v>0.766</v>
      </c>
      <c r="C45" s="31">
        <v>70.989</v>
      </c>
      <c r="E45" s="29">
        <v>15</v>
      </c>
      <c r="F45" s="30">
        <v>0.56</v>
      </c>
      <c r="G45" s="31">
        <v>37.002</v>
      </c>
    </row>
    <row r="46" spans="1:7" ht="16.5" customHeight="1">
      <c r="A46" s="29">
        <v>16</v>
      </c>
      <c r="B46" s="30">
        <v>0.656</v>
      </c>
      <c r="C46" s="31">
        <v>51.822</v>
      </c>
      <c r="E46" s="29">
        <v>16</v>
      </c>
      <c r="F46" s="30">
        <v>0.578</v>
      </c>
      <c r="G46" s="31">
        <v>39.057</v>
      </c>
    </row>
    <row r="47" spans="1:7" ht="16.5" customHeight="1" thickBot="1">
      <c r="A47" s="32">
        <v>17</v>
      </c>
      <c r="B47" s="33">
        <v>0.672</v>
      </c>
      <c r="C47" s="34">
        <v>53.642</v>
      </c>
      <c r="E47" s="32">
        <v>17</v>
      </c>
      <c r="F47" s="33">
        <v>0.598</v>
      </c>
      <c r="G47" s="34">
        <v>42.339</v>
      </c>
    </row>
    <row r="48" spans="5:7" ht="18" customHeight="1">
      <c r="E48" s="15"/>
      <c r="F48" s="15"/>
      <c r="G48" s="15"/>
    </row>
    <row r="49" spans="5:7" ht="18" customHeight="1">
      <c r="E49" s="15"/>
      <c r="F49" s="15"/>
      <c r="G49" s="15"/>
    </row>
    <row r="50" ht="18" customHeight="1"/>
    <row r="51" ht="20.25" customHeight="1"/>
    <row r="52" ht="19.5" customHeight="1">
      <c r="D52" s="3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19">
    <mergeCell ref="E32:E34"/>
    <mergeCell ref="F32:G33"/>
    <mergeCell ref="B32:C33"/>
    <mergeCell ref="A32:A34"/>
    <mergeCell ref="A19:B19"/>
    <mergeCell ref="A9:G9"/>
    <mergeCell ref="A10:G10"/>
    <mergeCell ref="A11:G11"/>
    <mergeCell ref="A12:G12"/>
    <mergeCell ref="A15:G15"/>
    <mergeCell ref="E19:F19"/>
    <mergeCell ref="A13:G13"/>
    <mergeCell ref="A16:G16"/>
    <mergeCell ref="A6:B7"/>
    <mergeCell ref="C6:F6"/>
    <mergeCell ref="C7:F7"/>
    <mergeCell ref="G6:G7"/>
    <mergeCell ref="A1:G1"/>
    <mergeCell ref="F3:G3"/>
  </mergeCells>
  <conditionalFormatting sqref="B26">
    <cfRule type="cellIs" priority="10" dxfId="5" operator="lessThanOrEqual" stopIfTrue="1">
      <formula>-20</formula>
    </cfRule>
    <cfRule type="cellIs" priority="11" dxfId="4" operator="between" stopIfTrue="1">
      <formula>20</formula>
      <formula>29.99999</formula>
    </cfRule>
    <cfRule type="cellIs" priority="12" dxfId="3" operator="greaterThanOrEqual" stopIfTrue="1">
      <formula>30</formula>
    </cfRule>
  </conditionalFormatting>
  <conditionalFormatting sqref="F26">
    <cfRule type="cellIs" priority="6" dxfId="5" operator="lessThanOrEqual" stopIfTrue="1">
      <formula>-20</formula>
    </cfRule>
    <cfRule type="cellIs" priority="7" dxfId="4" operator="between" stopIfTrue="1">
      <formula>20</formula>
      <formula>29.99999</formula>
    </cfRule>
    <cfRule type="cellIs" priority="8" dxfId="3" operator="greaterThanOrEqual" stopIfTrue="1">
      <formula>30</formula>
    </cfRule>
  </conditionalFormatting>
  <printOptions/>
  <pageMargins left="0.46" right="0.2" top="0.53" bottom="0.33" header="0.28" footer="0.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1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N4" sqref="N4"/>
    </sheetView>
  </sheetViews>
  <sheetFormatPr defaultColWidth="9.00390625" defaultRowHeight="13.5"/>
  <cols>
    <col min="1" max="3" width="9.00390625" style="1" customWidth="1"/>
    <col min="4" max="4" width="14.50390625" style="55" customWidth="1"/>
    <col min="5" max="5" width="12.00390625" style="55" customWidth="1"/>
    <col min="6" max="6" width="13.125" style="87" customWidth="1"/>
    <col min="7" max="7" width="12.00390625" style="87" customWidth="1"/>
    <col min="8" max="8" width="19.375" style="1" customWidth="1"/>
    <col min="9" max="9" width="14.25390625" style="1" customWidth="1"/>
    <col min="10" max="16384" width="9.00390625" style="1" customWidth="1"/>
  </cols>
  <sheetData>
    <row r="1" spans="1:9" ht="48" customHeight="1" thickBot="1">
      <c r="A1" s="41" t="s">
        <v>34</v>
      </c>
      <c r="B1" s="41" t="s">
        <v>35</v>
      </c>
      <c r="C1" s="56" t="s">
        <v>36</v>
      </c>
      <c r="D1" s="45" t="s">
        <v>29</v>
      </c>
      <c r="E1" s="41" t="s">
        <v>23</v>
      </c>
      <c r="F1" s="83" t="s">
        <v>30</v>
      </c>
      <c r="G1" s="84" t="s">
        <v>31</v>
      </c>
      <c r="H1" s="57" t="s">
        <v>32</v>
      </c>
      <c r="I1" s="58" t="s">
        <v>33</v>
      </c>
    </row>
    <row r="2" spans="1:10" s="40" customFormat="1" ht="15.75">
      <c r="A2" s="46"/>
      <c r="B2" s="47"/>
      <c r="C2" s="48"/>
      <c r="D2" s="59">
        <v>1</v>
      </c>
      <c r="E2" s="60">
        <v>15</v>
      </c>
      <c r="F2" s="80">
        <v>165</v>
      </c>
      <c r="G2" s="79">
        <v>58</v>
      </c>
      <c r="H2" s="42">
        <f>IF(VALUE(D2)=1,IF(E2&lt;&gt;0,IF(F2&lt;&gt;0,IF(E2&gt;4,IF(E2&lt;18,ROUND(F2*LOOKUP(E2,男子年齢,'入力シート＿単数'!$B$35:$B$47)-LOOKUP('入力シート＿複数'!E2,男子年齢,'入力シート＿単数'!$C$35:$C$47),2),"年齢不正!"),"年齢不正!"),""),""),IF(VALUE(D2)=2,IF(E2&lt;&gt;0,IF(F2&lt;&gt;0,IF(E2&gt;4,IF(E2&lt;18,ROUND(F2*LOOKUP(E2,女子年齢,'入力シート＿単数'!$F$35:$F$47)-LOOKUP(E2,女子年齢,'入力シート＿単数'!$G$35:$G$47),2),"年齢不正!"),"年齢不正!"),""),""),IF(D2=0,"","性別不正!")))</f>
        <v>55.4</v>
      </c>
      <c r="I2" s="74">
        <f>IF(ISERROR((G2-H2)/H2*100),0,ROUND((G2-H2)/H2*100,1))</f>
        <v>4.7</v>
      </c>
      <c r="J2" s="119">
        <f>IF(I2&gt;=50,"高度",IF(I2&gt;=30,"中等度",IF(I2&gt;=20,"軽度",IF(I2&lt;=-20,"痩身",""))))</f>
      </c>
    </row>
    <row r="3" spans="1:10" ht="15.75">
      <c r="A3" s="49"/>
      <c r="B3" s="50"/>
      <c r="C3" s="51"/>
      <c r="D3" s="61">
        <v>1</v>
      </c>
      <c r="E3" s="62">
        <v>15</v>
      </c>
      <c r="F3" s="82">
        <v>170</v>
      </c>
      <c r="G3" s="81">
        <v>60</v>
      </c>
      <c r="H3" s="43">
        <f>IF(VALUE(D3)=1,IF(E3&lt;&gt;0,IF(F3&lt;&gt;0,IF(E3&gt;4,IF(E3&lt;18,ROUND(F3*LOOKUP(E3,男子年齢,'入力シート＿単数'!$B$35:$B$47)-LOOKUP('入力シート＿複数'!E3,男子年齢,'入力シート＿単数'!$C$35:$C$47),2),"年齢不正!"),"年齢不正!"),""),""),IF(VALUE(D3)=2,IF(E3&lt;&gt;0,IF(F3&lt;&gt;0,IF(E3&gt;4,IF(E3&lt;18,ROUND(F3*LOOKUP(E3,女子年齢,'入力シート＿単数'!$F$35:$F$47)-LOOKUP(E3,女子年齢,'入力シート＿単数'!$G$35:$G$47),2),"年齢不正!"),"年齢不正!"),""),""),IF(D3=0,"","性別不正!")))</f>
        <v>59.23</v>
      </c>
      <c r="I3" s="75">
        <f>IF(ISERROR((G3-H3)/H3*100),0,ROUND((G3-H3)/H3*100,1))</f>
        <v>1.3</v>
      </c>
      <c r="J3" s="119">
        <f aca="true" t="shared" si="0" ref="J3:J66">IF(I3&gt;=50,"高度",IF(I3&gt;=30,"中等度",IF(I3&gt;=20,"軽度",IF(I3&lt;=-20,"痩身",""))))</f>
      </c>
    </row>
    <row r="4" spans="1:10" ht="15.75">
      <c r="A4" s="49"/>
      <c r="B4" s="50"/>
      <c r="C4" s="51"/>
      <c r="D4" s="61">
        <v>1</v>
      </c>
      <c r="E4" s="62">
        <v>15</v>
      </c>
      <c r="F4" s="82">
        <v>160</v>
      </c>
      <c r="G4" s="81">
        <v>90</v>
      </c>
      <c r="H4" s="43">
        <f>IF(VALUE(D4)=1,IF(E4&lt;&gt;0,IF(F4&lt;&gt;0,IF(E4&gt;4,IF(E4&lt;18,ROUND(F4*LOOKUP(E4,男子年齢,'入力シート＿単数'!$B$35:$B$47)-LOOKUP('入力シート＿複数'!E4,男子年齢,'入力シート＿単数'!$C$35:$C$47),2),"年齢不正!"),"年齢不正!"),""),""),IF(VALUE(D4)=2,IF(E4&lt;&gt;0,IF(F4&lt;&gt;0,IF(E4&gt;4,IF(E4&lt;18,ROUND(F4*LOOKUP(E4,女子年齢,'入力シート＿単数'!$F$35:$F$47)-LOOKUP(E4,女子年齢,'入力シート＿単数'!$G$35:$G$47),2),"年齢不正!"),"年齢不正!"),""),""),IF(D4=0,"","性別不正!")))</f>
        <v>51.57</v>
      </c>
      <c r="I4" s="75">
        <f aca="true" t="shared" si="1" ref="I4:I67">IF(ISERROR((G4-H4)/H4*100),0,ROUND((G4-H4)/H4*100,1))</f>
        <v>74.5</v>
      </c>
      <c r="J4" s="119" t="str">
        <f t="shared" si="0"/>
        <v>高度</v>
      </c>
    </row>
    <row r="5" spans="1:10" ht="15.75">
      <c r="A5" s="49"/>
      <c r="B5" s="50"/>
      <c r="C5" s="51"/>
      <c r="D5" s="61">
        <v>2</v>
      </c>
      <c r="E5" s="62">
        <v>15</v>
      </c>
      <c r="F5" s="82">
        <v>150</v>
      </c>
      <c r="G5" s="81">
        <v>60</v>
      </c>
      <c r="H5" s="43">
        <f>IF(VALUE(D5)=1,IF(E5&lt;&gt;0,IF(F5&lt;&gt;0,IF(E5&gt;4,IF(E5&lt;18,ROUND(F5*LOOKUP(E5,男子年齢,'入力シート＿単数'!$B$35:$B$47)-LOOKUP('入力シート＿複数'!E5,男子年齢,'入力シート＿単数'!$C$35:$C$47),2),"年齢不正!"),"年齢不正!"),""),""),IF(VALUE(D5)=2,IF(E5&lt;&gt;0,IF(F5&lt;&gt;0,IF(E5&gt;4,IF(E5&lt;18,ROUND(F5*LOOKUP(E5,女子年齢,'入力シート＿単数'!$F$35:$F$47)-LOOKUP(E5,女子年齢,'入力シート＿単数'!$G$35:$G$47),2),"年齢不正!"),"年齢不正!"),""),""),IF(D5=0,"","性別不正!")))</f>
        <v>47</v>
      </c>
      <c r="I5" s="75">
        <f t="shared" si="1"/>
        <v>27.7</v>
      </c>
      <c r="J5" s="119" t="str">
        <f t="shared" si="0"/>
        <v>軽度</v>
      </c>
    </row>
    <row r="6" spans="1:10" ht="15.75">
      <c r="A6" s="49"/>
      <c r="B6" s="50"/>
      <c r="C6" s="51"/>
      <c r="D6" s="61">
        <v>2</v>
      </c>
      <c r="E6" s="62">
        <v>15</v>
      </c>
      <c r="F6" s="82">
        <v>158</v>
      </c>
      <c r="G6" s="81">
        <v>40</v>
      </c>
      <c r="H6" s="43">
        <f>IF(VALUE(D6)=1,IF(E6&lt;&gt;0,IF(F6&lt;&gt;0,IF(E6&gt;4,IF(E6&lt;18,ROUND(F6*LOOKUP(E6,男子年齢,'入力シート＿単数'!$B$35:$B$47)-LOOKUP('入力シート＿複数'!E6,男子年齢,'入力シート＿単数'!$C$35:$C$47),2),"年齢不正!"),"年齢不正!"),""),""),IF(VALUE(D6)=2,IF(E6&lt;&gt;0,IF(F6&lt;&gt;0,IF(E6&gt;4,IF(E6&lt;18,ROUND(F6*LOOKUP(E6,女子年齢,'入力シート＿単数'!$F$35:$F$47)-LOOKUP(E6,女子年齢,'入力シート＿単数'!$G$35:$G$47),2),"年齢不正!"),"年齢不正!"),""),""),IF(D6=0,"","性別不正!")))</f>
        <v>51.48</v>
      </c>
      <c r="I6" s="75">
        <f t="shared" si="1"/>
        <v>-22.3</v>
      </c>
      <c r="J6" s="119" t="str">
        <f t="shared" si="0"/>
        <v>痩身</v>
      </c>
    </row>
    <row r="7" spans="1:10" ht="15.75">
      <c r="A7" s="49"/>
      <c r="B7" s="50"/>
      <c r="C7" s="51"/>
      <c r="D7" s="61">
        <v>2</v>
      </c>
      <c r="E7" s="62">
        <v>15</v>
      </c>
      <c r="F7" s="82">
        <v>165</v>
      </c>
      <c r="G7" s="81">
        <v>55</v>
      </c>
      <c r="H7" s="43">
        <f>IF(VALUE(D7)=1,IF(E7&lt;&gt;0,IF(F7&lt;&gt;0,IF(E7&gt;4,IF(E7&lt;18,ROUND(F7*LOOKUP(E7,男子年齢,'入力シート＿単数'!$B$35:$B$47)-LOOKUP('入力シート＿複数'!E7,男子年齢,'入力シート＿単数'!$C$35:$C$47),2),"年齢不正!"),"年齢不正!"),""),""),IF(VALUE(D7)=2,IF(E7&lt;&gt;0,IF(F7&lt;&gt;0,IF(E7&gt;4,IF(E7&lt;18,ROUND(F7*LOOKUP(E7,女子年齢,'入力シート＿単数'!$F$35:$F$47)-LOOKUP(E7,女子年齢,'入力シート＿単数'!$G$35:$G$47),2),"年齢不正!"),"年齢不正!"),""),""),IF(D7=0,"","性別不正!")))</f>
        <v>55.4</v>
      </c>
      <c r="I7" s="75">
        <f t="shared" si="1"/>
        <v>-0.7</v>
      </c>
      <c r="J7" s="119">
        <f t="shared" si="0"/>
      </c>
    </row>
    <row r="8" spans="1:10" ht="15.75">
      <c r="A8" s="49"/>
      <c r="B8" s="50"/>
      <c r="C8" s="51"/>
      <c r="D8" s="61"/>
      <c r="E8" s="62"/>
      <c r="F8" s="82"/>
      <c r="G8" s="81"/>
      <c r="H8" s="43">
        <f>IF(VALUE(D8)=1,IF(E8&lt;&gt;0,IF(F8&lt;&gt;0,IF(E8&gt;4,IF(E8&lt;18,ROUND(F8*LOOKUP(E8,男子年齢,'入力シート＿単数'!$B$35:$B$47)-LOOKUP('入力シート＿複数'!E8,男子年齢,'入力シート＿単数'!$C$35:$C$47),2),"年齢不正!"),"年齢不正!"),""),""),IF(VALUE(D8)=2,IF(E8&lt;&gt;0,IF(F8&lt;&gt;0,IF(E8&gt;4,IF(E8&lt;18,ROUND(F8*LOOKUP(E8,女子年齢,'入力シート＿単数'!$F$35:$F$47)-LOOKUP(E8,女子年齢,'入力シート＿単数'!$G$35:$G$47),2),"年齢不正!"),"年齢不正!"),""),""),IF(D8=0,"","性別不正!")))</f>
      </c>
      <c r="I8" s="75">
        <f t="shared" si="1"/>
        <v>0</v>
      </c>
      <c r="J8" s="119">
        <f t="shared" si="0"/>
      </c>
    </row>
    <row r="9" spans="1:10" ht="15.75">
      <c r="A9" s="49"/>
      <c r="B9" s="50"/>
      <c r="C9" s="51"/>
      <c r="D9" s="61"/>
      <c r="E9" s="62"/>
      <c r="F9" s="82"/>
      <c r="G9" s="81"/>
      <c r="H9" s="43">
        <f>IF(VALUE(D9)=1,IF(E9&lt;&gt;0,IF(F9&lt;&gt;0,IF(E9&gt;4,IF(E9&lt;18,ROUND(F9*LOOKUP(E9,男子年齢,'入力シート＿単数'!$B$35:$B$47)-LOOKUP('入力シート＿複数'!E9,男子年齢,'入力シート＿単数'!$C$35:$C$47),2),"年齢不正!"),"年齢不正!"),""),""),IF(VALUE(D9)=2,IF(E9&lt;&gt;0,IF(F9&lt;&gt;0,IF(E9&gt;4,IF(E9&lt;18,ROUND(F9*LOOKUP(E9,女子年齢,'入力シート＿単数'!$F$35:$F$47)-LOOKUP(E9,女子年齢,'入力シート＿単数'!$G$35:$G$47),2),"年齢不正!"),"年齢不正!"),""),""),IF(D9=0,"","性別不正!")))</f>
      </c>
      <c r="I9" s="75">
        <f t="shared" si="1"/>
        <v>0</v>
      </c>
      <c r="J9" s="119">
        <f t="shared" si="0"/>
      </c>
    </row>
    <row r="10" spans="1:10" ht="15.75">
      <c r="A10" s="49"/>
      <c r="B10" s="50"/>
      <c r="C10" s="51"/>
      <c r="D10" s="61"/>
      <c r="E10" s="62"/>
      <c r="F10" s="82"/>
      <c r="G10" s="81"/>
      <c r="H10" s="43">
        <f>IF(VALUE(D10)=1,IF(E10&lt;&gt;0,IF(F10&lt;&gt;0,IF(E10&gt;4,IF(E10&lt;18,ROUND(F10*LOOKUP(E10,男子年齢,'入力シート＿単数'!$B$35:$B$47)-LOOKUP('入力シート＿複数'!E10,男子年齢,'入力シート＿単数'!$C$35:$C$47),2),"年齢不正!"),"年齢不正!"),""),""),IF(VALUE(D10)=2,IF(E10&lt;&gt;0,IF(F10&lt;&gt;0,IF(E10&gt;4,IF(E10&lt;18,ROUND(F10*LOOKUP(E10,女子年齢,'入力シート＿単数'!$F$35:$F$47)-LOOKUP(E10,女子年齢,'入力シート＿単数'!$G$35:$G$47),2),"年齢不正!"),"年齢不正!"),""),""),IF(D10=0,"","性別不正!")))</f>
      </c>
      <c r="I10" s="75">
        <f t="shared" si="1"/>
        <v>0</v>
      </c>
      <c r="J10" s="119">
        <f t="shared" si="0"/>
      </c>
    </row>
    <row r="11" spans="1:10" ht="15.75">
      <c r="A11" s="49"/>
      <c r="B11" s="50"/>
      <c r="C11" s="51"/>
      <c r="D11" s="61"/>
      <c r="E11" s="62"/>
      <c r="F11" s="82"/>
      <c r="G11" s="81"/>
      <c r="H11" s="43">
        <f>IF(VALUE(D11)=1,IF(E11&lt;&gt;0,IF(F11&lt;&gt;0,IF(E11&gt;4,IF(E11&lt;18,ROUND(F11*LOOKUP(E11,男子年齢,'入力シート＿単数'!$B$35:$B$47)-LOOKUP('入力シート＿複数'!E11,男子年齢,'入力シート＿単数'!$C$35:$C$47),2),"年齢不正!"),"年齢不正!"),""),""),IF(VALUE(D11)=2,IF(E11&lt;&gt;0,IF(F11&lt;&gt;0,IF(E11&gt;4,IF(E11&lt;18,ROUND(F11*LOOKUP(E11,女子年齢,'入力シート＿単数'!$F$35:$F$47)-LOOKUP(E11,女子年齢,'入力シート＿単数'!$G$35:$G$47),2),"年齢不正!"),"年齢不正!"),""),""),IF(D11=0,"","性別不正!")))</f>
      </c>
      <c r="I11" s="75">
        <f t="shared" si="1"/>
        <v>0</v>
      </c>
      <c r="J11" s="119">
        <f t="shared" si="0"/>
      </c>
    </row>
    <row r="12" spans="1:10" ht="15.75">
      <c r="A12" s="49"/>
      <c r="B12" s="50"/>
      <c r="C12" s="51"/>
      <c r="D12" s="61"/>
      <c r="E12" s="62"/>
      <c r="F12" s="82"/>
      <c r="G12" s="81"/>
      <c r="H12" s="43">
        <f>IF(VALUE(D12)=1,IF(E12&lt;&gt;0,IF(F12&lt;&gt;0,IF(E12&gt;4,IF(E12&lt;18,ROUND(F12*LOOKUP(E12,男子年齢,'入力シート＿単数'!$B$35:$B$47)-LOOKUP('入力シート＿複数'!E12,男子年齢,'入力シート＿単数'!$C$35:$C$47),2),"年齢不正!"),"年齢不正!"),""),""),IF(VALUE(D12)=2,IF(E12&lt;&gt;0,IF(F12&lt;&gt;0,IF(E12&gt;4,IF(E12&lt;18,ROUND(F12*LOOKUP(E12,女子年齢,'入力シート＿単数'!$F$35:$F$47)-LOOKUP(E12,女子年齢,'入力シート＿単数'!$G$35:$G$47),2),"年齢不正!"),"年齢不正!"),""),""),IF(D12=0,"","性別不正!")))</f>
      </c>
      <c r="I12" s="75">
        <f t="shared" si="1"/>
        <v>0</v>
      </c>
      <c r="J12" s="119">
        <f t="shared" si="0"/>
      </c>
    </row>
    <row r="13" spans="1:10" ht="15.75">
      <c r="A13" s="49"/>
      <c r="B13" s="50"/>
      <c r="C13" s="51"/>
      <c r="D13" s="61"/>
      <c r="E13" s="62"/>
      <c r="F13" s="82"/>
      <c r="G13" s="81"/>
      <c r="H13" s="43">
        <f>IF(VALUE(D13)=1,IF(E13&lt;&gt;0,IF(F13&lt;&gt;0,IF(E13&gt;4,IF(E13&lt;18,ROUND(F13*LOOKUP(E13,男子年齢,'入力シート＿単数'!$B$35:$B$47)-LOOKUP('入力シート＿複数'!E13,男子年齢,'入力シート＿単数'!$C$35:$C$47),2),"年齢不正!"),"年齢不正!"),""),""),IF(VALUE(D13)=2,IF(E13&lt;&gt;0,IF(F13&lt;&gt;0,IF(E13&gt;4,IF(E13&lt;18,ROUND(F13*LOOKUP(E13,女子年齢,'入力シート＿単数'!$F$35:$F$47)-LOOKUP(E13,女子年齢,'入力シート＿単数'!$G$35:$G$47),2),"年齢不正!"),"年齢不正!"),""),""),IF(D13=0,"","性別不正!")))</f>
      </c>
      <c r="I13" s="75">
        <f t="shared" si="1"/>
        <v>0</v>
      </c>
      <c r="J13" s="119">
        <f t="shared" si="0"/>
      </c>
    </row>
    <row r="14" spans="1:10" ht="15.75">
      <c r="A14" s="49"/>
      <c r="B14" s="50"/>
      <c r="C14" s="51"/>
      <c r="D14" s="61"/>
      <c r="E14" s="62"/>
      <c r="F14" s="82"/>
      <c r="G14" s="81"/>
      <c r="H14" s="43">
        <f>IF(VALUE(D14)=1,IF(E14&lt;&gt;0,IF(F14&lt;&gt;0,IF(E14&gt;4,IF(E14&lt;18,ROUND(F14*LOOKUP(E14,男子年齢,'入力シート＿単数'!$B$35:$B$47)-LOOKUP('入力シート＿複数'!E14,男子年齢,'入力シート＿単数'!$C$35:$C$47),2),"年齢不正!"),"年齢不正!"),""),""),IF(VALUE(D14)=2,IF(E14&lt;&gt;0,IF(F14&lt;&gt;0,IF(E14&gt;4,IF(E14&lt;18,ROUND(F14*LOOKUP(E14,女子年齢,'入力シート＿単数'!$F$35:$F$47)-LOOKUP(E14,女子年齢,'入力シート＿単数'!$G$35:$G$47),2),"年齢不正!"),"年齢不正!"),""),""),IF(D14=0,"","性別不正!")))</f>
      </c>
      <c r="I14" s="75">
        <f t="shared" si="1"/>
        <v>0</v>
      </c>
      <c r="J14" s="119">
        <f t="shared" si="0"/>
      </c>
    </row>
    <row r="15" spans="1:10" ht="15.75">
      <c r="A15" s="49"/>
      <c r="B15" s="50"/>
      <c r="C15" s="51"/>
      <c r="D15" s="61"/>
      <c r="E15" s="62"/>
      <c r="F15" s="82"/>
      <c r="G15" s="81"/>
      <c r="H15" s="43">
        <f>IF(VALUE(D15)=1,IF(E15&lt;&gt;0,IF(F15&lt;&gt;0,IF(E15&gt;4,IF(E15&lt;18,ROUND(F15*LOOKUP(E15,男子年齢,'入力シート＿単数'!$B$35:$B$47)-LOOKUP('入力シート＿複数'!E15,男子年齢,'入力シート＿単数'!$C$35:$C$47),2),"年齢不正!"),"年齢不正!"),""),""),IF(VALUE(D15)=2,IF(E15&lt;&gt;0,IF(F15&lt;&gt;0,IF(E15&gt;4,IF(E15&lt;18,ROUND(F15*LOOKUP(E15,女子年齢,'入力シート＿単数'!$F$35:$F$47)-LOOKUP(E15,女子年齢,'入力シート＿単数'!$G$35:$G$47),2),"年齢不正!"),"年齢不正!"),""),""),IF(D15=0,"","性別不正!")))</f>
      </c>
      <c r="I15" s="75">
        <f t="shared" si="1"/>
        <v>0</v>
      </c>
      <c r="J15" s="119">
        <f t="shared" si="0"/>
      </c>
    </row>
    <row r="16" spans="1:10" ht="15.75">
      <c r="A16" s="49"/>
      <c r="B16" s="50"/>
      <c r="C16" s="51"/>
      <c r="D16" s="61"/>
      <c r="E16" s="62"/>
      <c r="F16" s="82"/>
      <c r="G16" s="81"/>
      <c r="H16" s="43">
        <f>IF(VALUE(D16)=1,IF(E16&lt;&gt;0,IF(F16&lt;&gt;0,IF(E16&gt;4,IF(E16&lt;18,ROUND(F16*LOOKUP(E16,男子年齢,'入力シート＿単数'!$B$35:$B$47)-LOOKUP('入力シート＿複数'!E16,男子年齢,'入力シート＿単数'!$C$35:$C$47),2),"年齢不正!"),"年齢不正!"),""),""),IF(VALUE(D16)=2,IF(E16&lt;&gt;0,IF(F16&lt;&gt;0,IF(E16&gt;4,IF(E16&lt;18,ROUND(F16*LOOKUP(E16,女子年齢,'入力シート＿単数'!$F$35:$F$47)-LOOKUP(E16,女子年齢,'入力シート＿単数'!$G$35:$G$47),2),"年齢不正!"),"年齢不正!"),""),""),IF(D16=0,"","性別不正!")))</f>
      </c>
      <c r="I16" s="75">
        <f t="shared" si="1"/>
        <v>0</v>
      </c>
      <c r="J16" s="119">
        <f t="shared" si="0"/>
      </c>
    </row>
    <row r="17" spans="1:10" ht="15.75">
      <c r="A17" s="49"/>
      <c r="B17" s="50"/>
      <c r="C17" s="51"/>
      <c r="D17" s="61"/>
      <c r="E17" s="62"/>
      <c r="F17" s="82"/>
      <c r="G17" s="81"/>
      <c r="H17" s="43">
        <f>IF(VALUE(D17)=1,IF(E17&lt;&gt;0,IF(F17&lt;&gt;0,IF(E17&gt;4,IF(E17&lt;18,ROUND(F17*LOOKUP(E17,男子年齢,'入力シート＿単数'!$B$35:$B$47)-LOOKUP('入力シート＿複数'!E17,男子年齢,'入力シート＿単数'!$C$35:$C$47),2),"年齢不正!"),"年齢不正!"),""),""),IF(VALUE(D17)=2,IF(E17&lt;&gt;0,IF(F17&lt;&gt;0,IF(E17&gt;4,IF(E17&lt;18,ROUND(F17*LOOKUP(E17,女子年齢,'入力シート＿単数'!$F$35:$F$47)-LOOKUP(E17,女子年齢,'入力シート＿単数'!$G$35:$G$47),2),"年齢不正!"),"年齢不正!"),""),""),IF(D17=0,"","性別不正!")))</f>
      </c>
      <c r="I17" s="75">
        <f t="shared" si="1"/>
        <v>0</v>
      </c>
      <c r="J17" s="119">
        <f t="shared" si="0"/>
      </c>
    </row>
    <row r="18" spans="1:10" ht="15.75">
      <c r="A18" s="49"/>
      <c r="B18" s="50"/>
      <c r="C18" s="51"/>
      <c r="D18" s="61"/>
      <c r="E18" s="62"/>
      <c r="F18" s="82"/>
      <c r="G18" s="81"/>
      <c r="H18" s="43">
        <f>IF(VALUE(D18)=1,IF(E18&lt;&gt;0,IF(F18&lt;&gt;0,IF(E18&gt;4,IF(E18&lt;18,ROUND(F18*LOOKUP(E18,男子年齢,'入力シート＿単数'!$B$35:$B$47)-LOOKUP('入力シート＿複数'!E18,男子年齢,'入力シート＿単数'!$C$35:$C$47),2),"年齢不正!"),"年齢不正!"),""),""),IF(VALUE(D18)=2,IF(E18&lt;&gt;0,IF(F18&lt;&gt;0,IF(E18&gt;4,IF(E18&lt;18,ROUND(F18*LOOKUP(E18,女子年齢,'入力シート＿単数'!$F$35:$F$47)-LOOKUP(E18,女子年齢,'入力シート＿単数'!$G$35:$G$47),2),"年齢不正!"),"年齢不正!"),""),""),IF(D18=0,"","性別不正!")))</f>
      </c>
      <c r="I18" s="75">
        <f t="shared" si="1"/>
        <v>0</v>
      </c>
      <c r="J18" s="119">
        <f t="shared" si="0"/>
      </c>
    </row>
    <row r="19" spans="1:10" ht="15.75">
      <c r="A19" s="49"/>
      <c r="B19" s="50"/>
      <c r="C19" s="51"/>
      <c r="D19" s="61"/>
      <c r="E19" s="62"/>
      <c r="F19" s="82"/>
      <c r="G19" s="81"/>
      <c r="H19" s="43">
        <f>IF(VALUE(D19)=1,IF(E19&lt;&gt;0,IF(F19&lt;&gt;0,IF(E19&gt;4,IF(E19&lt;18,ROUND(F19*LOOKUP(E19,男子年齢,'入力シート＿単数'!$B$35:$B$47)-LOOKUP('入力シート＿複数'!E19,男子年齢,'入力シート＿単数'!$C$35:$C$47),2),"年齢不正!"),"年齢不正!"),""),""),IF(VALUE(D19)=2,IF(E19&lt;&gt;0,IF(F19&lt;&gt;0,IF(E19&gt;4,IF(E19&lt;18,ROUND(F19*LOOKUP(E19,女子年齢,'入力シート＿単数'!$F$35:$F$47)-LOOKUP(E19,女子年齢,'入力シート＿単数'!$G$35:$G$47),2),"年齢不正!"),"年齢不正!"),""),""),IF(D19=0,"","性別不正!")))</f>
      </c>
      <c r="I19" s="75">
        <f t="shared" si="1"/>
        <v>0</v>
      </c>
      <c r="J19" s="119">
        <f t="shared" si="0"/>
      </c>
    </row>
    <row r="20" spans="1:10" ht="15.75">
      <c r="A20" s="49"/>
      <c r="B20" s="50"/>
      <c r="C20" s="51"/>
      <c r="D20" s="61"/>
      <c r="E20" s="62"/>
      <c r="F20" s="82"/>
      <c r="G20" s="81"/>
      <c r="H20" s="43">
        <f>IF(VALUE(D20)=1,IF(E20&lt;&gt;0,IF(F20&lt;&gt;0,IF(E20&gt;4,IF(E20&lt;18,ROUND(F20*LOOKUP(E20,男子年齢,'入力シート＿単数'!$B$35:$B$47)-LOOKUP('入力シート＿複数'!E20,男子年齢,'入力シート＿単数'!$C$35:$C$47),2),"年齢不正!"),"年齢不正!"),""),""),IF(VALUE(D20)=2,IF(E20&lt;&gt;0,IF(F20&lt;&gt;0,IF(E20&gt;4,IF(E20&lt;18,ROUND(F20*LOOKUP(E20,女子年齢,'入力シート＿単数'!$F$35:$F$47)-LOOKUP(E20,女子年齢,'入力シート＿単数'!$G$35:$G$47),2),"年齢不正!"),"年齢不正!"),""),""),IF(D20=0,"","性別不正!")))</f>
      </c>
      <c r="I20" s="75">
        <f t="shared" si="1"/>
        <v>0</v>
      </c>
      <c r="J20" s="119">
        <f t="shared" si="0"/>
      </c>
    </row>
    <row r="21" spans="1:10" ht="15.75">
      <c r="A21" s="49"/>
      <c r="B21" s="50"/>
      <c r="C21" s="51"/>
      <c r="D21" s="61"/>
      <c r="E21" s="62"/>
      <c r="F21" s="82"/>
      <c r="G21" s="81"/>
      <c r="H21" s="43">
        <f>IF(VALUE(D21)=1,IF(E21&lt;&gt;0,IF(F21&lt;&gt;0,IF(E21&gt;4,IF(E21&lt;18,ROUND(F21*LOOKUP(E21,男子年齢,'入力シート＿単数'!$B$35:$B$47)-LOOKUP('入力シート＿複数'!E21,男子年齢,'入力シート＿単数'!$C$35:$C$47),2),"年齢不正!"),"年齢不正!"),""),""),IF(VALUE(D21)=2,IF(E21&lt;&gt;0,IF(F21&lt;&gt;0,IF(E21&gt;4,IF(E21&lt;18,ROUND(F21*LOOKUP(E21,女子年齢,'入力シート＿単数'!$F$35:$F$47)-LOOKUP(E21,女子年齢,'入力シート＿単数'!$G$35:$G$47),2),"年齢不正!"),"年齢不正!"),""),""),IF(D21=0,"","性別不正!")))</f>
      </c>
      <c r="I21" s="75">
        <f t="shared" si="1"/>
        <v>0</v>
      </c>
      <c r="J21" s="119">
        <f t="shared" si="0"/>
      </c>
    </row>
    <row r="22" spans="1:10" ht="15.75">
      <c r="A22" s="49"/>
      <c r="B22" s="50"/>
      <c r="C22" s="51"/>
      <c r="D22" s="61"/>
      <c r="E22" s="62"/>
      <c r="F22" s="82"/>
      <c r="G22" s="81"/>
      <c r="H22" s="43">
        <f>IF(VALUE(D22)=1,IF(E22&lt;&gt;0,IF(F22&lt;&gt;0,IF(E22&gt;4,IF(E22&lt;18,ROUND(F22*LOOKUP(E22,男子年齢,'入力シート＿単数'!$B$35:$B$47)-LOOKUP('入力シート＿複数'!E22,男子年齢,'入力シート＿単数'!$C$35:$C$47),2),"年齢不正!"),"年齢不正!"),""),""),IF(VALUE(D22)=2,IF(E22&lt;&gt;0,IF(F22&lt;&gt;0,IF(E22&gt;4,IF(E22&lt;18,ROUND(F22*LOOKUP(E22,女子年齢,'入力シート＿単数'!$F$35:$F$47)-LOOKUP(E22,女子年齢,'入力シート＿単数'!$G$35:$G$47),2),"年齢不正!"),"年齢不正!"),""),""),IF(D22=0,"","性別不正!")))</f>
      </c>
      <c r="I22" s="75">
        <f t="shared" si="1"/>
        <v>0</v>
      </c>
      <c r="J22" s="119">
        <f t="shared" si="0"/>
      </c>
    </row>
    <row r="23" spans="1:10" ht="15.75">
      <c r="A23" s="49"/>
      <c r="B23" s="50"/>
      <c r="C23" s="51"/>
      <c r="D23" s="61"/>
      <c r="E23" s="62"/>
      <c r="F23" s="82"/>
      <c r="G23" s="81"/>
      <c r="H23" s="43">
        <f>IF(VALUE(D23)=1,IF(E23&lt;&gt;0,IF(F23&lt;&gt;0,IF(E23&gt;4,IF(E23&lt;18,ROUND(F23*LOOKUP(E23,男子年齢,'入力シート＿単数'!$B$35:$B$47)-LOOKUP('入力シート＿複数'!E23,男子年齢,'入力シート＿単数'!$C$35:$C$47),2),"年齢不正!"),"年齢不正!"),""),""),IF(VALUE(D23)=2,IF(E23&lt;&gt;0,IF(F23&lt;&gt;0,IF(E23&gt;4,IF(E23&lt;18,ROUND(F23*LOOKUP(E23,女子年齢,'入力シート＿単数'!$F$35:$F$47)-LOOKUP(E23,女子年齢,'入力シート＿単数'!$G$35:$G$47),2),"年齢不正!"),"年齢不正!"),""),""),IF(D23=0,"","性別不正!")))</f>
      </c>
      <c r="I23" s="75">
        <f t="shared" si="1"/>
        <v>0</v>
      </c>
      <c r="J23" s="119">
        <f t="shared" si="0"/>
      </c>
    </row>
    <row r="24" spans="1:10" ht="15.75">
      <c r="A24" s="49"/>
      <c r="B24" s="50"/>
      <c r="C24" s="51"/>
      <c r="D24" s="61"/>
      <c r="E24" s="62"/>
      <c r="F24" s="82"/>
      <c r="G24" s="81"/>
      <c r="H24" s="43">
        <f>IF(VALUE(D24)=1,IF(E24&lt;&gt;0,IF(F24&lt;&gt;0,IF(E24&gt;4,IF(E24&lt;18,ROUND(F24*LOOKUP(E24,男子年齢,'入力シート＿単数'!$B$35:$B$47)-LOOKUP('入力シート＿複数'!E24,男子年齢,'入力シート＿単数'!$C$35:$C$47),2),"年齢不正!"),"年齢不正!"),""),""),IF(VALUE(D24)=2,IF(E24&lt;&gt;0,IF(F24&lt;&gt;0,IF(E24&gt;4,IF(E24&lt;18,ROUND(F24*LOOKUP(E24,女子年齢,'入力シート＿単数'!$F$35:$F$47)-LOOKUP(E24,女子年齢,'入力シート＿単数'!$G$35:$G$47),2),"年齢不正!"),"年齢不正!"),""),""),IF(D24=0,"","性別不正!")))</f>
      </c>
      <c r="I24" s="75">
        <f t="shared" si="1"/>
        <v>0</v>
      </c>
      <c r="J24" s="119">
        <f t="shared" si="0"/>
      </c>
    </row>
    <row r="25" spans="1:10" ht="15.75">
      <c r="A25" s="49"/>
      <c r="B25" s="50"/>
      <c r="C25" s="51"/>
      <c r="D25" s="61"/>
      <c r="E25" s="62"/>
      <c r="F25" s="82"/>
      <c r="G25" s="81"/>
      <c r="H25" s="43">
        <f>IF(VALUE(D25)=1,IF(E25&lt;&gt;0,IF(F25&lt;&gt;0,IF(E25&gt;4,IF(E25&lt;18,ROUND(F25*LOOKUP(E25,男子年齢,'入力シート＿単数'!$B$35:$B$47)-LOOKUP('入力シート＿複数'!E25,男子年齢,'入力シート＿単数'!$C$35:$C$47),2),"年齢不正!"),"年齢不正!"),""),""),IF(VALUE(D25)=2,IF(E25&lt;&gt;0,IF(F25&lt;&gt;0,IF(E25&gt;4,IF(E25&lt;18,ROUND(F25*LOOKUP(E25,女子年齢,'入力シート＿単数'!$F$35:$F$47)-LOOKUP(E25,女子年齢,'入力シート＿単数'!$G$35:$G$47),2),"年齢不正!"),"年齢不正!"),""),""),IF(D25=0,"","性別不正!")))</f>
      </c>
      <c r="I25" s="75">
        <f t="shared" si="1"/>
        <v>0</v>
      </c>
      <c r="J25" s="119">
        <f t="shared" si="0"/>
      </c>
    </row>
    <row r="26" spans="1:10" ht="15.75">
      <c r="A26" s="49"/>
      <c r="B26" s="50"/>
      <c r="C26" s="51"/>
      <c r="D26" s="61"/>
      <c r="E26" s="62"/>
      <c r="F26" s="82"/>
      <c r="G26" s="81"/>
      <c r="H26" s="43">
        <f>IF(VALUE(D26)=1,IF(E26&lt;&gt;0,IF(F26&lt;&gt;0,IF(E26&gt;4,IF(E26&lt;18,ROUND(F26*LOOKUP(E26,男子年齢,'入力シート＿単数'!$B$35:$B$47)-LOOKUP('入力シート＿複数'!E26,男子年齢,'入力シート＿単数'!$C$35:$C$47),2),"年齢不正!"),"年齢不正!"),""),""),IF(VALUE(D26)=2,IF(E26&lt;&gt;0,IF(F26&lt;&gt;0,IF(E26&gt;4,IF(E26&lt;18,ROUND(F26*LOOKUP(E26,女子年齢,'入力シート＿単数'!$F$35:$F$47)-LOOKUP(E26,女子年齢,'入力シート＿単数'!$G$35:$G$47),2),"年齢不正!"),"年齢不正!"),""),""),IF(D26=0,"","性別不正!")))</f>
      </c>
      <c r="I26" s="75">
        <f t="shared" si="1"/>
        <v>0</v>
      </c>
      <c r="J26" s="119">
        <f t="shared" si="0"/>
      </c>
    </row>
    <row r="27" spans="1:10" ht="15.75">
      <c r="A27" s="49"/>
      <c r="B27" s="50"/>
      <c r="C27" s="51"/>
      <c r="D27" s="61"/>
      <c r="E27" s="62"/>
      <c r="F27" s="82"/>
      <c r="G27" s="81"/>
      <c r="H27" s="43">
        <f>IF(VALUE(D27)=1,IF(E27&lt;&gt;0,IF(F27&lt;&gt;0,IF(E27&gt;4,IF(E27&lt;18,ROUND(F27*LOOKUP(E27,男子年齢,'入力シート＿単数'!$B$35:$B$47)-LOOKUP('入力シート＿複数'!E27,男子年齢,'入力シート＿単数'!$C$35:$C$47),2),"年齢不正!"),"年齢不正!"),""),""),IF(VALUE(D27)=2,IF(E27&lt;&gt;0,IF(F27&lt;&gt;0,IF(E27&gt;4,IF(E27&lt;18,ROUND(F27*LOOKUP(E27,女子年齢,'入力シート＿単数'!$F$35:$F$47)-LOOKUP(E27,女子年齢,'入力シート＿単数'!$G$35:$G$47),2),"年齢不正!"),"年齢不正!"),""),""),IF(D27=0,"","性別不正!")))</f>
      </c>
      <c r="I27" s="75">
        <f t="shared" si="1"/>
        <v>0</v>
      </c>
      <c r="J27" s="119">
        <f t="shared" si="0"/>
      </c>
    </row>
    <row r="28" spans="1:10" ht="15.75">
      <c r="A28" s="49"/>
      <c r="B28" s="50"/>
      <c r="C28" s="51"/>
      <c r="D28" s="61"/>
      <c r="E28" s="62"/>
      <c r="F28" s="82"/>
      <c r="G28" s="81"/>
      <c r="H28" s="43">
        <f>IF(VALUE(D28)=1,IF(E28&lt;&gt;0,IF(F28&lt;&gt;0,IF(E28&gt;4,IF(E28&lt;18,ROUND(F28*LOOKUP(E28,男子年齢,'入力シート＿単数'!$B$35:$B$47)-LOOKUP('入力シート＿複数'!E28,男子年齢,'入力シート＿単数'!$C$35:$C$47),2),"年齢不正!"),"年齢不正!"),""),""),IF(VALUE(D28)=2,IF(E28&lt;&gt;0,IF(F28&lt;&gt;0,IF(E28&gt;4,IF(E28&lt;18,ROUND(F28*LOOKUP(E28,女子年齢,'入力シート＿単数'!$F$35:$F$47)-LOOKUP(E28,女子年齢,'入力シート＿単数'!$G$35:$G$47),2),"年齢不正!"),"年齢不正!"),""),""),IF(D28=0,"","性別不正!")))</f>
      </c>
      <c r="I28" s="75">
        <f t="shared" si="1"/>
        <v>0</v>
      </c>
      <c r="J28" s="119">
        <f t="shared" si="0"/>
      </c>
    </row>
    <row r="29" spans="1:10" ht="15.75">
      <c r="A29" s="49"/>
      <c r="B29" s="50"/>
      <c r="C29" s="51"/>
      <c r="D29" s="61"/>
      <c r="E29" s="62"/>
      <c r="F29" s="82"/>
      <c r="G29" s="81"/>
      <c r="H29" s="43">
        <f>IF(VALUE(D29)=1,IF(E29&lt;&gt;0,IF(F29&lt;&gt;0,IF(E29&gt;4,IF(E29&lt;18,ROUND(F29*LOOKUP(E29,男子年齢,'入力シート＿単数'!$B$35:$B$47)-LOOKUP('入力シート＿複数'!E29,男子年齢,'入力シート＿単数'!$C$35:$C$47),2),"年齢不正!"),"年齢不正!"),""),""),IF(VALUE(D29)=2,IF(E29&lt;&gt;0,IF(F29&lt;&gt;0,IF(E29&gt;4,IF(E29&lt;18,ROUND(F29*LOOKUP(E29,女子年齢,'入力シート＿単数'!$F$35:$F$47)-LOOKUP(E29,女子年齢,'入力シート＿単数'!$G$35:$G$47),2),"年齢不正!"),"年齢不正!"),""),""),IF(D29=0,"","性別不正!")))</f>
      </c>
      <c r="I29" s="75">
        <f t="shared" si="1"/>
        <v>0</v>
      </c>
      <c r="J29" s="119">
        <f t="shared" si="0"/>
      </c>
    </row>
    <row r="30" spans="1:10" ht="15.75">
      <c r="A30" s="49"/>
      <c r="B30" s="50"/>
      <c r="C30" s="51"/>
      <c r="D30" s="61"/>
      <c r="E30" s="62"/>
      <c r="F30" s="82"/>
      <c r="G30" s="81"/>
      <c r="H30" s="43">
        <f>IF(VALUE(D30)=1,IF(E30&lt;&gt;0,IF(F30&lt;&gt;0,IF(E30&gt;4,IF(E30&lt;18,ROUND(F30*LOOKUP(E30,男子年齢,'入力シート＿単数'!$B$35:$B$47)-LOOKUP('入力シート＿複数'!E30,男子年齢,'入力シート＿単数'!$C$35:$C$47),2),"年齢不正!"),"年齢不正!"),""),""),IF(VALUE(D30)=2,IF(E30&lt;&gt;0,IF(F30&lt;&gt;0,IF(E30&gt;4,IF(E30&lt;18,ROUND(F30*LOOKUP(E30,女子年齢,'入力シート＿単数'!$F$35:$F$47)-LOOKUP(E30,女子年齢,'入力シート＿単数'!$G$35:$G$47),2),"年齢不正!"),"年齢不正!"),""),""),IF(D30=0,"","性別不正!")))</f>
      </c>
      <c r="I30" s="75">
        <f t="shared" si="1"/>
        <v>0</v>
      </c>
      <c r="J30" s="119">
        <f t="shared" si="0"/>
      </c>
    </row>
    <row r="31" spans="1:10" ht="15.75">
      <c r="A31" s="49"/>
      <c r="B31" s="50"/>
      <c r="C31" s="51"/>
      <c r="D31" s="61"/>
      <c r="E31" s="62"/>
      <c r="F31" s="82"/>
      <c r="G31" s="81"/>
      <c r="H31" s="43">
        <f>IF(VALUE(D31)=1,IF(E31&lt;&gt;0,IF(F31&lt;&gt;0,IF(E31&gt;4,IF(E31&lt;18,ROUND(F31*LOOKUP(E31,男子年齢,'入力シート＿単数'!$B$35:$B$47)-LOOKUP('入力シート＿複数'!E31,男子年齢,'入力シート＿単数'!$C$35:$C$47),2),"年齢不正!"),"年齢不正!"),""),""),IF(VALUE(D31)=2,IF(E31&lt;&gt;0,IF(F31&lt;&gt;0,IF(E31&gt;4,IF(E31&lt;18,ROUND(F31*LOOKUP(E31,女子年齢,'入力シート＿単数'!$F$35:$F$47)-LOOKUP(E31,女子年齢,'入力シート＿単数'!$G$35:$G$47),2),"年齢不正!"),"年齢不正!"),""),""),IF(D31=0,"","性別不正!")))</f>
      </c>
      <c r="I31" s="75">
        <f t="shared" si="1"/>
        <v>0</v>
      </c>
      <c r="J31" s="119">
        <f t="shared" si="0"/>
      </c>
    </row>
    <row r="32" spans="1:10" ht="15.75">
      <c r="A32" s="49"/>
      <c r="B32" s="50"/>
      <c r="C32" s="51"/>
      <c r="D32" s="61"/>
      <c r="E32" s="62"/>
      <c r="F32" s="82"/>
      <c r="G32" s="81"/>
      <c r="H32" s="43">
        <f>IF(VALUE(D32)=1,IF(E32&lt;&gt;0,IF(F32&lt;&gt;0,IF(E32&gt;4,IF(E32&lt;18,ROUND(F32*LOOKUP(E32,男子年齢,'入力シート＿単数'!$B$35:$B$47)-LOOKUP('入力シート＿複数'!E32,男子年齢,'入力シート＿単数'!$C$35:$C$47),2),"年齢不正!"),"年齢不正!"),""),""),IF(VALUE(D32)=2,IF(E32&lt;&gt;0,IF(F32&lt;&gt;0,IF(E32&gt;4,IF(E32&lt;18,ROUND(F32*LOOKUP(E32,女子年齢,'入力シート＿単数'!$F$35:$F$47)-LOOKUP(E32,女子年齢,'入力シート＿単数'!$G$35:$G$47),2),"年齢不正!"),"年齢不正!"),""),""),IF(D32=0,"","性別不正!")))</f>
      </c>
      <c r="I32" s="75">
        <f t="shared" si="1"/>
        <v>0</v>
      </c>
      <c r="J32" s="119">
        <f t="shared" si="0"/>
      </c>
    </row>
    <row r="33" spans="1:10" ht="15.75">
      <c r="A33" s="49"/>
      <c r="B33" s="50"/>
      <c r="C33" s="51"/>
      <c r="D33" s="61"/>
      <c r="E33" s="62"/>
      <c r="F33" s="82"/>
      <c r="G33" s="81"/>
      <c r="H33" s="43">
        <f>IF(VALUE(D33)=1,IF(E33&lt;&gt;0,IF(F33&lt;&gt;0,IF(E33&gt;4,IF(E33&lt;18,ROUND(F33*LOOKUP(E33,男子年齢,'入力シート＿単数'!$B$35:$B$47)-LOOKUP('入力シート＿複数'!E33,男子年齢,'入力シート＿単数'!$C$35:$C$47),2),"年齢不正!"),"年齢不正!"),""),""),IF(VALUE(D33)=2,IF(E33&lt;&gt;0,IF(F33&lt;&gt;0,IF(E33&gt;4,IF(E33&lt;18,ROUND(F33*LOOKUP(E33,女子年齢,'入力シート＿単数'!$F$35:$F$47)-LOOKUP(E33,女子年齢,'入力シート＿単数'!$G$35:$G$47),2),"年齢不正!"),"年齢不正!"),""),""),IF(D33=0,"","性別不正!")))</f>
      </c>
      <c r="I33" s="75">
        <f t="shared" si="1"/>
        <v>0</v>
      </c>
      <c r="J33" s="119">
        <f t="shared" si="0"/>
      </c>
    </row>
    <row r="34" spans="1:10" ht="15.75">
      <c r="A34" s="49"/>
      <c r="B34" s="50"/>
      <c r="C34" s="51"/>
      <c r="D34" s="61"/>
      <c r="E34" s="62"/>
      <c r="F34" s="82"/>
      <c r="G34" s="81"/>
      <c r="H34" s="43">
        <f>IF(VALUE(D34)=1,IF(E34&lt;&gt;0,IF(F34&lt;&gt;0,IF(E34&gt;4,IF(E34&lt;18,ROUND(F34*LOOKUP(E34,男子年齢,'入力シート＿単数'!$B$35:$B$47)-LOOKUP('入力シート＿複数'!E34,男子年齢,'入力シート＿単数'!$C$35:$C$47),2),"年齢不正!"),"年齢不正!"),""),""),IF(VALUE(D34)=2,IF(E34&lt;&gt;0,IF(F34&lt;&gt;0,IF(E34&gt;4,IF(E34&lt;18,ROUND(F34*LOOKUP(E34,女子年齢,'入力シート＿単数'!$F$35:$F$47)-LOOKUP(E34,女子年齢,'入力シート＿単数'!$G$35:$G$47),2),"年齢不正!"),"年齢不正!"),""),""),IF(D34=0,"","性別不正!")))</f>
      </c>
      <c r="I34" s="75">
        <f t="shared" si="1"/>
        <v>0</v>
      </c>
      <c r="J34" s="119">
        <f t="shared" si="0"/>
      </c>
    </row>
    <row r="35" spans="1:10" ht="15.75">
      <c r="A35" s="49"/>
      <c r="B35" s="50"/>
      <c r="C35" s="51"/>
      <c r="D35" s="61"/>
      <c r="E35" s="62"/>
      <c r="F35" s="82"/>
      <c r="G35" s="81"/>
      <c r="H35" s="43">
        <f>IF(VALUE(D35)=1,IF(E35&lt;&gt;0,IF(F35&lt;&gt;0,IF(E35&gt;4,IF(E35&lt;18,ROUND(F35*LOOKUP(E35,男子年齢,'入力シート＿単数'!$B$35:$B$47)-LOOKUP('入力シート＿複数'!E35,男子年齢,'入力シート＿単数'!$C$35:$C$47),2),"年齢不正!"),"年齢不正!"),""),""),IF(VALUE(D35)=2,IF(E35&lt;&gt;0,IF(F35&lt;&gt;0,IF(E35&gt;4,IF(E35&lt;18,ROUND(F35*LOOKUP(E35,女子年齢,'入力シート＿単数'!$F$35:$F$47)-LOOKUP(E35,女子年齢,'入力シート＿単数'!$G$35:$G$47),2),"年齢不正!"),"年齢不正!"),""),""),IF(D35=0,"","性別不正!")))</f>
      </c>
      <c r="I35" s="75">
        <f t="shared" si="1"/>
        <v>0</v>
      </c>
      <c r="J35" s="119">
        <f t="shared" si="0"/>
      </c>
    </row>
    <row r="36" spans="1:10" ht="15.75">
      <c r="A36" s="49"/>
      <c r="B36" s="50"/>
      <c r="C36" s="51"/>
      <c r="D36" s="61"/>
      <c r="E36" s="62"/>
      <c r="F36" s="82"/>
      <c r="G36" s="81"/>
      <c r="H36" s="43">
        <f>IF(VALUE(D36)=1,IF(E36&lt;&gt;0,IF(F36&lt;&gt;0,IF(E36&gt;4,IF(E36&lt;18,ROUND(F36*LOOKUP(E36,男子年齢,'入力シート＿単数'!$B$35:$B$47)-LOOKUP('入力シート＿複数'!E36,男子年齢,'入力シート＿単数'!$C$35:$C$47),2),"年齢不正!"),"年齢不正!"),""),""),IF(VALUE(D36)=2,IF(E36&lt;&gt;0,IF(F36&lt;&gt;0,IF(E36&gt;4,IF(E36&lt;18,ROUND(F36*LOOKUP(E36,女子年齢,'入力シート＿単数'!$F$35:$F$47)-LOOKUP(E36,女子年齢,'入力シート＿単数'!$G$35:$G$47),2),"年齢不正!"),"年齢不正!"),""),""),IF(D36=0,"","性別不正!")))</f>
      </c>
      <c r="I36" s="75">
        <f t="shared" si="1"/>
        <v>0</v>
      </c>
      <c r="J36" s="119">
        <f t="shared" si="0"/>
      </c>
    </row>
    <row r="37" spans="1:10" ht="15.75">
      <c r="A37" s="49"/>
      <c r="B37" s="50"/>
      <c r="C37" s="51"/>
      <c r="D37" s="61"/>
      <c r="E37" s="62"/>
      <c r="F37" s="82"/>
      <c r="G37" s="81"/>
      <c r="H37" s="43">
        <f>IF(VALUE(D37)=1,IF(E37&lt;&gt;0,IF(F37&lt;&gt;0,IF(E37&gt;4,IF(E37&lt;18,ROUND(F37*LOOKUP(E37,男子年齢,'入力シート＿単数'!$B$35:$B$47)-LOOKUP('入力シート＿複数'!E37,男子年齢,'入力シート＿単数'!$C$35:$C$47),2),"年齢不正!"),"年齢不正!"),""),""),IF(VALUE(D37)=2,IF(E37&lt;&gt;0,IF(F37&lt;&gt;0,IF(E37&gt;4,IF(E37&lt;18,ROUND(F37*LOOKUP(E37,女子年齢,'入力シート＿単数'!$F$35:$F$47)-LOOKUP(E37,女子年齢,'入力シート＿単数'!$G$35:$G$47),2),"年齢不正!"),"年齢不正!"),""),""),IF(D37=0,"","性別不正!")))</f>
      </c>
      <c r="I37" s="75">
        <f t="shared" si="1"/>
        <v>0</v>
      </c>
      <c r="J37" s="119">
        <f t="shared" si="0"/>
      </c>
    </row>
    <row r="38" spans="1:10" ht="15.75">
      <c r="A38" s="49"/>
      <c r="B38" s="50"/>
      <c r="C38" s="51"/>
      <c r="D38" s="61"/>
      <c r="E38" s="62"/>
      <c r="F38" s="82"/>
      <c r="G38" s="81"/>
      <c r="H38" s="43">
        <f>IF(VALUE(D38)=1,IF(E38&lt;&gt;0,IF(F38&lt;&gt;0,IF(E38&gt;4,IF(E38&lt;18,ROUND(F38*LOOKUP(E38,男子年齢,'入力シート＿単数'!$B$35:$B$47)-LOOKUP('入力シート＿複数'!E38,男子年齢,'入力シート＿単数'!$C$35:$C$47),2),"年齢不正!"),"年齢不正!"),""),""),IF(VALUE(D38)=2,IF(E38&lt;&gt;0,IF(F38&lt;&gt;0,IF(E38&gt;4,IF(E38&lt;18,ROUND(F38*LOOKUP(E38,女子年齢,'入力シート＿単数'!$F$35:$F$47)-LOOKUP(E38,女子年齢,'入力シート＿単数'!$G$35:$G$47),2),"年齢不正!"),"年齢不正!"),""),""),IF(D38=0,"","性別不正!")))</f>
      </c>
      <c r="I38" s="75">
        <f t="shared" si="1"/>
        <v>0</v>
      </c>
      <c r="J38" s="119">
        <f t="shared" si="0"/>
      </c>
    </row>
    <row r="39" spans="1:10" ht="15.75">
      <c r="A39" s="49"/>
      <c r="B39" s="50"/>
      <c r="C39" s="51"/>
      <c r="D39" s="61"/>
      <c r="E39" s="62"/>
      <c r="F39" s="82"/>
      <c r="G39" s="81"/>
      <c r="H39" s="43">
        <f>IF(VALUE(D39)=1,IF(E39&lt;&gt;0,IF(F39&lt;&gt;0,IF(E39&gt;4,IF(E39&lt;18,ROUND(F39*LOOKUP(E39,男子年齢,'入力シート＿単数'!$B$35:$B$47)-LOOKUP('入力シート＿複数'!E39,男子年齢,'入力シート＿単数'!$C$35:$C$47),2),"年齢不正!"),"年齢不正!"),""),""),IF(VALUE(D39)=2,IF(E39&lt;&gt;0,IF(F39&lt;&gt;0,IF(E39&gt;4,IF(E39&lt;18,ROUND(F39*LOOKUP(E39,女子年齢,'入力シート＿単数'!$F$35:$F$47)-LOOKUP(E39,女子年齢,'入力シート＿単数'!$G$35:$G$47),2),"年齢不正!"),"年齢不正!"),""),""),IF(D39=0,"","性別不正!")))</f>
      </c>
      <c r="I39" s="75">
        <f t="shared" si="1"/>
        <v>0</v>
      </c>
      <c r="J39" s="119">
        <f t="shared" si="0"/>
      </c>
    </row>
    <row r="40" spans="1:10" ht="15.75">
      <c r="A40" s="49"/>
      <c r="B40" s="50"/>
      <c r="C40" s="51"/>
      <c r="D40" s="61"/>
      <c r="E40" s="62"/>
      <c r="F40" s="82"/>
      <c r="G40" s="81"/>
      <c r="H40" s="43">
        <f>IF(VALUE(D40)=1,IF(E40&lt;&gt;0,IF(F40&lt;&gt;0,IF(E40&gt;4,IF(E40&lt;18,ROUND(F40*LOOKUP(E40,男子年齢,'入力シート＿単数'!$B$35:$B$47)-LOOKUP('入力シート＿複数'!E40,男子年齢,'入力シート＿単数'!$C$35:$C$47),2),"年齢不正!"),"年齢不正!"),""),""),IF(VALUE(D40)=2,IF(E40&lt;&gt;0,IF(F40&lt;&gt;0,IF(E40&gt;4,IF(E40&lt;18,ROUND(F40*LOOKUP(E40,女子年齢,'入力シート＿単数'!$F$35:$F$47)-LOOKUP(E40,女子年齢,'入力シート＿単数'!$G$35:$G$47),2),"年齢不正!"),"年齢不正!"),""),""),IF(D40=0,"","性別不正!")))</f>
      </c>
      <c r="I40" s="75">
        <f t="shared" si="1"/>
        <v>0</v>
      </c>
      <c r="J40" s="119">
        <f t="shared" si="0"/>
      </c>
    </row>
    <row r="41" spans="1:10" ht="15.75">
      <c r="A41" s="49"/>
      <c r="B41" s="50"/>
      <c r="C41" s="51"/>
      <c r="D41" s="61"/>
      <c r="E41" s="62"/>
      <c r="F41" s="82"/>
      <c r="G41" s="81"/>
      <c r="H41" s="43">
        <f>IF(VALUE(D41)=1,IF(E41&lt;&gt;0,IF(F41&lt;&gt;0,IF(E41&gt;4,IF(E41&lt;18,ROUND(F41*LOOKUP(E41,男子年齢,'入力シート＿単数'!$B$35:$B$47)-LOOKUP('入力シート＿複数'!E41,男子年齢,'入力シート＿単数'!$C$35:$C$47),2),"年齢不正!"),"年齢不正!"),""),""),IF(VALUE(D41)=2,IF(E41&lt;&gt;0,IF(F41&lt;&gt;0,IF(E41&gt;4,IF(E41&lt;18,ROUND(F41*LOOKUP(E41,女子年齢,'入力シート＿単数'!$F$35:$F$47)-LOOKUP(E41,女子年齢,'入力シート＿単数'!$G$35:$G$47),2),"年齢不正!"),"年齢不正!"),""),""),IF(D41=0,"","性別不正!")))</f>
      </c>
      <c r="I41" s="75">
        <f t="shared" si="1"/>
        <v>0</v>
      </c>
      <c r="J41" s="119">
        <f t="shared" si="0"/>
      </c>
    </row>
    <row r="42" spans="1:10" ht="15.75">
      <c r="A42" s="49"/>
      <c r="B42" s="50"/>
      <c r="C42" s="51"/>
      <c r="D42" s="61"/>
      <c r="E42" s="62"/>
      <c r="F42" s="82"/>
      <c r="G42" s="81"/>
      <c r="H42" s="43">
        <f>IF(VALUE(D42)=1,IF(E42&lt;&gt;0,IF(F42&lt;&gt;0,IF(E42&gt;4,IF(E42&lt;18,ROUND(F42*LOOKUP(E42,男子年齢,'入力シート＿単数'!$B$35:$B$47)-LOOKUP('入力シート＿複数'!E42,男子年齢,'入力シート＿単数'!$C$35:$C$47),2),"年齢不正!"),"年齢不正!"),""),""),IF(VALUE(D42)=2,IF(E42&lt;&gt;0,IF(F42&lt;&gt;0,IF(E42&gt;4,IF(E42&lt;18,ROUND(F42*LOOKUP(E42,女子年齢,'入力シート＿単数'!$F$35:$F$47)-LOOKUP(E42,女子年齢,'入力シート＿単数'!$G$35:$G$47),2),"年齢不正!"),"年齢不正!"),""),""),IF(D42=0,"","性別不正!")))</f>
      </c>
      <c r="I42" s="75">
        <f t="shared" si="1"/>
        <v>0</v>
      </c>
      <c r="J42" s="119">
        <f t="shared" si="0"/>
      </c>
    </row>
    <row r="43" spans="1:10" ht="15.75">
      <c r="A43" s="49"/>
      <c r="B43" s="50"/>
      <c r="C43" s="51"/>
      <c r="D43" s="61"/>
      <c r="E43" s="62"/>
      <c r="F43" s="82"/>
      <c r="G43" s="81"/>
      <c r="H43" s="43">
        <f>IF(VALUE(D43)=1,IF(E43&lt;&gt;0,IF(F43&lt;&gt;0,IF(E43&gt;4,IF(E43&lt;18,ROUND(F43*LOOKUP(E43,男子年齢,'入力シート＿単数'!$B$35:$B$47)-LOOKUP('入力シート＿複数'!E43,男子年齢,'入力シート＿単数'!$C$35:$C$47),2),"年齢不正!"),"年齢不正!"),""),""),IF(VALUE(D43)=2,IF(E43&lt;&gt;0,IF(F43&lt;&gt;0,IF(E43&gt;4,IF(E43&lt;18,ROUND(F43*LOOKUP(E43,女子年齢,'入力シート＿単数'!$F$35:$F$47)-LOOKUP(E43,女子年齢,'入力シート＿単数'!$G$35:$G$47),2),"年齢不正!"),"年齢不正!"),""),""),IF(D43=0,"","性別不正!")))</f>
      </c>
      <c r="I43" s="75">
        <f t="shared" si="1"/>
        <v>0</v>
      </c>
      <c r="J43" s="119">
        <f t="shared" si="0"/>
      </c>
    </row>
    <row r="44" spans="1:10" ht="15.75">
      <c r="A44" s="49"/>
      <c r="B44" s="50"/>
      <c r="C44" s="51"/>
      <c r="D44" s="61"/>
      <c r="E44" s="62"/>
      <c r="F44" s="82"/>
      <c r="G44" s="81"/>
      <c r="H44" s="43">
        <f>IF(VALUE(D44)=1,IF(E44&lt;&gt;0,IF(F44&lt;&gt;0,IF(E44&gt;4,IF(E44&lt;18,ROUND(F44*LOOKUP(E44,男子年齢,'入力シート＿単数'!$B$35:$B$47)-LOOKUP('入力シート＿複数'!E44,男子年齢,'入力シート＿単数'!$C$35:$C$47),2),"年齢不正!"),"年齢不正!"),""),""),IF(VALUE(D44)=2,IF(E44&lt;&gt;0,IF(F44&lt;&gt;0,IF(E44&gt;4,IF(E44&lt;18,ROUND(F44*LOOKUP(E44,女子年齢,'入力シート＿単数'!$F$35:$F$47)-LOOKUP(E44,女子年齢,'入力シート＿単数'!$G$35:$G$47),2),"年齢不正!"),"年齢不正!"),""),""),IF(D44=0,"","性別不正!")))</f>
      </c>
      <c r="I44" s="75">
        <f t="shared" si="1"/>
        <v>0</v>
      </c>
      <c r="J44" s="119">
        <f t="shared" si="0"/>
      </c>
    </row>
    <row r="45" spans="1:10" ht="15.75">
      <c r="A45" s="49"/>
      <c r="B45" s="50"/>
      <c r="C45" s="51"/>
      <c r="D45" s="61"/>
      <c r="E45" s="62"/>
      <c r="F45" s="82"/>
      <c r="G45" s="81"/>
      <c r="H45" s="43">
        <f>IF(VALUE(D45)=1,IF(E45&lt;&gt;0,IF(F45&lt;&gt;0,IF(E45&gt;4,IF(E45&lt;18,ROUND(F45*LOOKUP(E45,男子年齢,'入力シート＿単数'!$B$35:$B$47)-LOOKUP('入力シート＿複数'!E45,男子年齢,'入力シート＿単数'!$C$35:$C$47),2),"年齢不正!"),"年齢不正!"),""),""),IF(VALUE(D45)=2,IF(E45&lt;&gt;0,IF(F45&lt;&gt;0,IF(E45&gt;4,IF(E45&lt;18,ROUND(F45*LOOKUP(E45,女子年齢,'入力シート＿単数'!$F$35:$F$47)-LOOKUP(E45,女子年齢,'入力シート＿単数'!$G$35:$G$47),2),"年齢不正!"),"年齢不正!"),""),""),IF(D45=0,"","性別不正!")))</f>
      </c>
      <c r="I45" s="75">
        <f t="shared" si="1"/>
        <v>0</v>
      </c>
      <c r="J45" s="119">
        <f t="shared" si="0"/>
      </c>
    </row>
    <row r="46" spans="1:10" ht="15.75">
      <c r="A46" s="49"/>
      <c r="B46" s="50"/>
      <c r="C46" s="51"/>
      <c r="D46" s="61"/>
      <c r="E46" s="62"/>
      <c r="F46" s="82"/>
      <c r="G46" s="81"/>
      <c r="H46" s="43">
        <f>IF(VALUE(D46)=1,IF(E46&lt;&gt;0,IF(F46&lt;&gt;0,IF(E46&gt;4,IF(E46&lt;18,ROUND(F46*LOOKUP(E46,男子年齢,'入力シート＿単数'!$B$35:$B$47)-LOOKUP('入力シート＿複数'!E46,男子年齢,'入力シート＿単数'!$C$35:$C$47),2),"年齢不正!"),"年齢不正!"),""),""),IF(VALUE(D46)=2,IF(E46&lt;&gt;0,IF(F46&lt;&gt;0,IF(E46&gt;4,IF(E46&lt;18,ROUND(F46*LOOKUP(E46,女子年齢,'入力シート＿単数'!$F$35:$F$47)-LOOKUP(E46,女子年齢,'入力シート＿単数'!$G$35:$G$47),2),"年齢不正!"),"年齢不正!"),""),""),IF(D46=0,"","性別不正!")))</f>
      </c>
      <c r="I46" s="75">
        <f t="shared" si="1"/>
        <v>0</v>
      </c>
      <c r="J46" s="119">
        <f t="shared" si="0"/>
      </c>
    </row>
    <row r="47" spans="1:10" ht="15.75">
      <c r="A47" s="49"/>
      <c r="B47" s="50"/>
      <c r="C47" s="51"/>
      <c r="D47" s="61"/>
      <c r="E47" s="62"/>
      <c r="F47" s="82"/>
      <c r="G47" s="81"/>
      <c r="H47" s="43">
        <f>IF(VALUE(D47)=1,IF(E47&lt;&gt;0,IF(F47&lt;&gt;0,IF(E47&gt;4,IF(E47&lt;18,ROUND(F47*LOOKUP(E47,男子年齢,'入力シート＿単数'!$B$35:$B$47)-LOOKUP('入力シート＿複数'!E47,男子年齢,'入力シート＿単数'!$C$35:$C$47),2),"年齢不正!"),"年齢不正!"),""),""),IF(VALUE(D47)=2,IF(E47&lt;&gt;0,IF(F47&lt;&gt;0,IF(E47&gt;4,IF(E47&lt;18,ROUND(F47*LOOKUP(E47,女子年齢,'入力シート＿単数'!$F$35:$F$47)-LOOKUP(E47,女子年齢,'入力シート＿単数'!$G$35:$G$47),2),"年齢不正!"),"年齢不正!"),""),""),IF(D47=0,"","性別不正!")))</f>
      </c>
      <c r="I47" s="75">
        <f t="shared" si="1"/>
        <v>0</v>
      </c>
      <c r="J47" s="119">
        <f t="shared" si="0"/>
      </c>
    </row>
    <row r="48" spans="1:10" ht="15.75">
      <c r="A48" s="49"/>
      <c r="B48" s="50"/>
      <c r="C48" s="51"/>
      <c r="D48" s="61"/>
      <c r="E48" s="62"/>
      <c r="F48" s="82"/>
      <c r="G48" s="81"/>
      <c r="H48" s="43">
        <f>IF(VALUE(D48)=1,IF(E48&lt;&gt;0,IF(F48&lt;&gt;0,IF(E48&gt;4,IF(E48&lt;18,ROUND(F48*LOOKUP(E48,男子年齢,'入力シート＿単数'!$B$35:$B$47)-LOOKUP('入力シート＿複数'!E48,男子年齢,'入力シート＿単数'!$C$35:$C$47),2),"年齢不正!"),"年齢不正!"),""),""),IF(VALUE(D48)=2,IF(E48&lt;&gt;0,IF(F48&lt;&gt;0,IF(E48&gt;4,IF(E48&lt;18,ROUND(F48*LOOKUP(E48,女子年齢,'入力シート＿単数'!$F$35:$F$47)-LOOKUP(E48,女子年齢,'入力シート＿単数'!$G$35:$G$47),2),"年齢不正!"),"年齢不正!"),""),""),IF(D48=0,"","性別不正!")))</f>
      </c>
      <c r="I48" s="75">
        <f t="shared" si="1"/>
        <v>0</v>
      </c>
      <c r="J48" s="119">
        <f t="shared" si="0"/>
      </c>
    </row>
    <row r="49" spans="1:10" ht="15.75">
      <c r="A49" s="49"/>
      <c r="B49" s="50"/>
      <c r="C49" s="51"/>
      <c r="D49" s="61"/>
      <c r="E49" s="62"/>
      <c r="F49" s="82"/>
      <c r="G49" s="81"/>
      <c r="H49" s="43">
        <f>IF(VALUE(D49)=1,IF(E49&lt;&gt;0,IF(F49&lt;&gt;0,IF(E49&gt;4,IF(E49&lt;18,ROUND(F49*LOOKUP(E49,男子年齢,'入力シート＿単数'!$B$35:$B$47)-LOOKUP('入力シート＿複数'!E49,男子年齢,'入力シート＿単数'!$C$35:$C$47),2),"年齢不正!"),"年齢不正!"),""),""),IF(VALUE(D49)=2,IF(E49&lt;&gt;0,IF(F49&lt;&gt;0,IF(E49&gt;4,IF(E49&lt;18,ROUND(F49*LOOKUP(E49,女子年齢,'入力シート＿単数'!$F$35:$F$47)-LOOKUP(E49,女子年齢,'入力シート＿単数'!$G$35:$G$47),2),"年齢不正!"),"年齢不正!"),""),""),IF(D49=0,"","性別不正!")))</f>
      </c>
      <c r="I49" s="75">
        <f t="shared" si="1"/>
        <v>0</v>
      </c>
      <c r="J49" s="119">
        <f t="shared" si="0"/>
      </c>
    </row>
    <row r="50" spans="1:10" ht="15.75">
      <c r="A50" s="49"/>
      <c r="B50" s="50"/>
      <c r="C50" s="51"/>
      <c r="D50" s="61"/>
      <c r="E50" s="62"/>
      <c r="F50" s="82"/>
      <c r="G50" s="81"/>
      <c r="H50" s="43">
        <f>IF(VALUE(D50)=1,IF(E50&lt;&gt;0,IF(F50&lt;&gt;0,IF(E50&gt;4,IF(E50&lt;18,ROUND(F50*LOOKUP(E50,男子年齢,'入力シート＿単数'!$B$35:$B$47)-LOOKUP('入力シート＿複数'!E50,男子年齢,'入力シート＿単数'!$C$35:$C$47),2),"年齢不正!"),"年齢不正!"),""),""),IF(VALUE(D50)=2,IF(E50&lt;&gt;0,IF(F50&lt;&gt;0,IF(E50&gt;4,IF(E50&lt;18,ROUND(F50*LOOKUP(E50,女子年齢,'入力シート＿単数'!$F$35:$F$47)-LOOKUP(E50,女子年齢,'入力シート＿単数'!$G$35:$G$47),2),"年齢不正!"),"年齢不正!"),""),""),IF(D50=0,"","性別不正!")))</f>
      </c>
      <c r="I50" s="75">
        <f t="shared" si="1"/>
        <v>0</v>
      </c>
      <c r="J50" s="119">
        <f t="shared" si="0"/>
      </c>
    </row>
    <row r="51" spans="1:10" ht="15.75">
      <c r="A51" s="49"/>
      <c r="B51" s="50"/>
      <c r="C51" s="51"/>
      <c r="D51" s="61"/>
      <c r="E51" s="62"/>
      <c r="F51" s="82"/>
      <c r="G51" s="81"/>
      <c r="H51" s="43">
        <f>IF(VALUE(D51)=1,IF(E51&lt;&gt;0,IF(F51&lt;&gt;0,IF(E51&gt;4,IF(E51&lt;18,ROUND(F51*LOOKUP(E51,男子年齢,'入力シート＿単数'!$B$35:$B$47)-LOOKUP('入力シート＿複数'!E51,男子年齢,'入力シート＿単数'!$C$35:$C$47),2),"年齢不正!"),"年齢不正!"),""),""),IF(VALUE(D51)=2,IF(E51&lt;&gt;0,IF(F51&lt;&gt;0,IF(E51&gt;4,IF(E51&lt;18,ROUND(F51*LOOKUP(E51,女子年齢,'入力シート＿単数'!$F$35:$F$47)-LOOKUP(E51,女子年齢,'入力シート＿単数'!$G$35:$G$47),2),"年齢不正!"),"年齢不正!"),""),""),IF(D51=0,"","性別不正!")))</f>
      </c>
      <c r="I51" s="75">
        <f t="shared" si="1"/>
        <v>0</v>
      </c>
      <c r="J51" s="119">
        <f t="shared" si="0"/>
      </c>
    </row>
    <row r="52" spans="1:10" ht="15.75">
      <c r="A52" s="49"/>
      <c r="B52" s="50"/>
      <c r="C52" s="51"/>
      <c r="D52" s="61"/>
      <c r="E52" s="62"/>
      <c r="F52" s="82"/>
      <c r="G52" s="81"/>
      <c r="H52" s="43">
        <f>IF(VALUE(D52)=1,IF(E52&lt;&gt;0,IF(F52&lt;&gt;0,IF(E52&gt;4,IF(E52&lt;18,ROUND(F52*LOOKUP(E52,男子年齢,'入力シート＿単数'!$B$35:$B$47)-LOOKUP('入力シート＿複数'!E52,男子年齢,'入力シート＿単数'!$C$35:$C$47),2),"年齢不正!"),"年齢不正!"),""),""),IF(VALUE(D52)=2,IF(E52&lt;&gt;0,IF(F52&lt;&gt;0,IF(E52&gt;4,IF(E52&lt;18,ROUND(F52*LOOKUP(E52,女子年齢,'入力シート＿単数'!$F$35:$F$47)-LOOKUP(E52,女子年齢,'入力シート＿単数'!$G$35:$G$47),2),"年齢不正!"),"年齢不正!"),""),""),IF(D52=0,"","性別不正!")))</f>
      </c>
      <c r="I52" s="75">
        <f t="shared" si="1"/>
        <v>0</v>
      </c>
      <c r="J52" s="119">
        <f t="shared" si="0"/>
      </c>
    </row>
    <row r="53" spans="1:10" ht="15.75">
      <c r="A53" s="49"/>
      <c r="B53" s="50"/>
      <c r="C53" s="51"/>
      <c r="D53" s="61"/>
      <c r="E53" s="62"/>
      <c r="F53" s="82"/>
      <c r="G53" s="81"/>
      <c r="H53" s="43">
        <f>IF(VALUE(D53)=1,IF(E53&lt;&gt;0,IF(F53&lt;&gt;0,IF(E53&gt;4,IF(E53&lt;18,ROUND(F53*LOOKUP(E53,男子年齢,'入力シート＿単数'!$B$35:$B$47)-LOOKUP('入力シート＿複数'!E53,男子年齢,'入力シート＿単数'!$C$35:$C$47),2),"年齢不正!"),"年齢不正!"),""),""),IF(VALUE(D53)=2,IF(E53&lt;&gt;0,IF(F53&lt;&gt;0,IF(E53&gt;4,IF(E53&lt;18,ROUND(F53*LOOKUP(E53,女子年齢,'入力シート＿単数'!$F$35:$F$47)-LOOKUP(E53,女子年齢,'入力シート＿単数'!$G$35:$G$47),2),"年齢不正!"),"年齢不正!"),""),""),IF(D53=0,"","性別不正!")))</f>
      </c>
      <c r="I53" s="75">
        <f t="shared" si="1"/>
        <v>0</v>
      </c>
      <c r="J53" s="119">
        <f t="shared" si="0"/>
      </c>
    </row>
    <row r="54" spans="1:10" ht="15.75">
      <c r="A54" s="49"/>
      <c r="B54" s="50"/>
      <c r="C54" s="51"/>
      <c r="D54" s="61"/>
      <c r="E54" s="62"/>
      <c r="F54" s="82"/>
      <c r="G54" s="81"/>
      <c r="H54" s="43">
        <f>IF(VALUE(D54)=1,IF(E54&lt;&gt;0,IF(F54&lt;&gt;0,IF(E54&gt;4,IF(E54&lt;18,ROUND(F54*LOOKUP(E54,男子年齢,'入力シート＿単数'!$B$35:$B$47)-LOOKUP('入力シート＿複数'!E54,男子年齢,'入力シート＿単数'!$C$35:$C$47),2),"年齢不正!"),"年齢不正!"),""),""),IF(VALUE(D54)=2,IF(E54&lt;&gt;0,IF(F54&lt;&gt;0,IF(E54&gt;4,IF(E54&lt;18,ROUND(F54*LOOKUP(E54,女子年齢,'入力シート＿単数'!$F$35:$F$47)-LOOKUP(E54,女子年齢,'入力シート＿単数'!$G$35:$G$47),2),"年齢不正!"),"年齢不正!"),""),""),IF(D54=0,"","性別不正!")))</f>
      </c>
      <c r="I54" s="75">
        <f t="shared" si="1"/>
        <v>0</v>
      </c>
      <c r="J54" s="119">
        <f t="shared" si="0"/>
      </c>
    </row>
    <row r="55" spans="1:10" ht="15.75">
      <c r="A55" s="49"/>
      <c r="B55" s="50"/>
      <c r="C55" s="51"/>
      <c r="D55" s="61"/>
      <c r="E55" s="62"/>
      <c r="F55" s="82"/>
      <c r="G55" s="81"/>
      <c r="H55" s="43">
        <f>IF(VALUE(D55)=1,IF(E55&lt;&gt;0,IF(F55&lt;&gt;0,IF(E55&gt;4,IF(E55&lt;18,ROUND(F55*LOOKUP(E55,男子年齢,'入力シート＿単数'!$B$35:$B$47)-LOOKUP('入力シート＿複数'!E55,男子年齢,'入力シート＿単数'!$C$35:$C$47),2),"年齢不正!"),"年齢不正!"),""),""),IF(VALUE(D55)=2,IF(E55&lt;&gt;0,IF(F55&lt;&gt;0,IF(E55&gt;4,IF(E55&lt;18,ROUND(F55*LOOKUP(E55,女子年齢,'入力シート＿単数'!$F$35:$F$47)-LOOKUP(E55,女子年齢,'入力シート＿単数'!$G$35:$G$47),2),"年齢不正!"),"年齢不正!"),""),""),IF(D55=0,"","性別不正!")))</f>
      </c>
      <c r="I55" s="75">
        <f t="shared" si="1"/>
        <v>0</v>
      </c>
      <c r="J55" s="119">
        <f t="shared" si="0"/>
      </c>
    </row>
    <row r="56" spans="1:10" ht="15.75">
      <c r="A56" s="49"/>
      <c r="B56" s="50"/>
      <c r="C56" s="51"/>
      <c r="D56" s="61"/>
      <c r="E56" s="62"/>
      <c r="F56" s="82"/>
      <c r="G56" s="81"/>
      <c r="H56" s="43">
        <f>IF(VALUE(D56)=1,IF(E56&lt;&gt;0,IF(F56&lt;&gt;0,IF(E56&gt;4,IF(E56&lt;18,ROUND(F56*LOOKUP(E56,男子年齢,'入力シート＿単数'!$B$35:$B$47)-LOOKUP('入力シート＿複数'!E56,男子年齢,'入力シート＿単数'!$C$35:$C$47),2),"年齢不正!"),"年齢不正!"),""),""),IF(VALUE(D56)=2,IF(E56&lt;&gt;0,IF(F56&lt;&gt;0,IF(E56&gt;4,IF(E56&lt;18,ROUND(F56*LOOKUP(E56,女子年齢,'入力シート＿単数'!$F$35:$F$47)-LOOKUP(E56,女子年齢,'入力シート＿単数'!$G$35:$G$47),2),"年齢不正!"),"年齢不正!"),""),""),IF(D56=0,"","性別不正!")))</f>
      </c>
      <c r="I56" s="75">
        <f t="shared" si="1"/>
        <v>0</v>
      </c>
      <c r="J56" s="119">
        <f t="shared" si="0"/>
      </c>
    </row>
    <row r="57" spans="1:10" ht="15.75">
      <c r="A57" s="49"/>
      <c r="B57" s="50"/>
      <c r="C57" s="51"/>
      <c r="D57" s="61"/>
      <c r="E57" s="62"/>
      <c r="F57" s="82"/>
      <c r="G57" s="81"/>
      <c r="H57" s="43">
        <f>IF(VALUE(D57)=1,IF(E57&lt;&gt;0,IF(F57&lt;&gt;0,IF(E57&gt;4,IF(E57&lt;18,ROUND(F57*LOOKUP(E57,男子年齢,'入力シート＿単数'!$B$35:$B$47)-LOOKUP('入力シート＿複数'!E57,男子年齢,'入力シート＿単数'!$C$35:$C$47),2),"年齢不正!"),"年齢不正!"),""),""),IF(VALUE(D57)=2,IF(E57&lt;&gt;0,IF(F57&lt;&gt;0,IF(E57&gt;4,IF(E57&lt;18,ROUND(F57*LOOKUP(E57,女子年齢,'入力シート＿単数'!$F$35:$F$47)-LOOKUP(E57,女子年齢,'入力シート＿単数'!$G$35:$G$47),2),"年齢不正!"),"年齢不正!"),""),""),IF(D57=0,"","性別不正!")))</f>
      </c>
      <c r="I57" s="75">
        <f t="shared" si="1"/>
        <v>0</v>
      </c>
      <c r="J57" s="119">
        <f t="shared" si="0"/>
      </c>
    </row>
    <row r="58" spans="1:10" ht="15.75">
      <c r="A58" s="49"/>
      <c r="B58" s="50"/>
      <c r="C58" s="51"/>
      <c r="D58" s="61"/>
      <c r="E58" s="62"/>
      <c r="F58" s="82"/>
      <c r="G58" s="81"/>
      <c r="H58" s="43">
        <f>IF(VALUE(D58)=1,IF(E58&lt;&gt;0,IF(F58&lt;&gt;0,IF(E58&gt;4,IF(E58&lt;18,ROUND(F58*LOOKUP(E58,男子年齢,'入力シート＿単数'!$B$35:$B$47)-LOOKUP('入力シート＿複数'!E58,男子年齢,'入力シート＿単数'!$C$35:$C$47),2),"年齢不正!"),"年齢不正!"),""),""),IF(VALUE(D58)=2,IF(E58&lt;&gt;0,IF(F58&lt;&gt;0,IF(E58&gt;4,IF(E58&lt;18,ROUND(F58*LOOKUP(E58,女子年齢,'入力シート＿単数'!$F$35:$F$47)-LOOKUP(E58,女子年齢,'入力シート＿単数'!$G$35:$G$47),2),"年齢不正!"),"年齢不正!"),""),""),IF(D58=0,"","性別不正!")))</f>
      </c>
      <c r="I58" s="75">
        <f t="shared" si="1"/>
        <v>0</v>
      </c>
      <c r="J58" s="119">
        <f t="shared" si="0"/>
      </c>
    </row>
    <row r="59" spans="1:10" ht="15.75">
      <c r="A59" s="49"/>
      <c r="B59" s="50"/>
      <c r="C59" s="51"/>
      <c r="D59" s="61"/>
      <c r="E59" s="62"/>
      <c r="F59" s="82"/>
      <c r="G59" s="81"/>
      <c r="H59" s="43">
        <f>IF(VALUE(D59)=1,IF(E59&lt;&gt;0,IF(F59&lt;&gt;0,IF(E59&gt;4,IF(E59&lt;18,ROUND(F59*LOOKUP(E59,男子年齢,'入力シート＿単数'!$B$35:$B$47)-LOOKUP('入力シート＿複数'!E59,男子年齢,'入力シート＿単数'!$C$35:$C$47),2),"年齢不正!"),"年齢不正!"),""),""),IF(VALUE(D59)=2,IF(E59&lt;&gt;0,IF(F59&lt;&gt;0,IF(E59&gt;4,IF(E59&lt;18,ROUND(F59*LOOKUP(E59,女子年齢,'入力シート＿単数'!$F$35:$F$47)-LOOKUP(E59,女子年齢,'入力シート＿単数'!$G$35:$G$47),2),"年齢不正!"),"年齢不正!"),""),""),IF(D59=0,"","性別不正!")))</f>
      </c>
      <c r="I59" s="75">
        <f t="shared" si="1"/>
        <v>0</v>
      </c>
      <c r="J59" s="119">
        <f t="shared" si="0"/>
      </c>
    </row>
    <row r="60" spans="1:10" ht="15.75">
      <c r="A60" s="49"/>
      <c r="B60" s="50"/>
      <c r="C60" s="51"/>
      <c r="D60" s="61"/>
      <c r="E60" s="62"/>
      <c r="F60" s="82"/>
      <c r="G60" s="81"/>
      <c r="H60" s="43">
        <f>IF(VALUE(D60)=1,IF(E60&lt;&gt;0,IF(F60&lt;&gt;0,IF(E60&gt;4,IF(E60&lt;18,ROUND(F60*LOOKUP(E60,男子年齢,'入力シート＿単数'!$B$35:$B$47)-LOOKUP('入力シート＿複数'!E60,男子年齢,'入力シート＿単数'!$C$35:$C$47),2),"年齢不正!"),"年齢不正!"),""),""),IF(VALUE(D60)=2,IF(E60&lt;&gt;0,IF(F60&lt;&gt;0,IF(E60&gt;4,IF(E60&lt;18,ROUND(F60*LOOKUP(E60,女子年齢,'入力シート＿単数'!$F$35:$F$47)-LOOKUP(E60,女子年齢,'入力シート＿単数'!$G$35:$G$47),2),"年齢不正!"),"年齢不正!"),""),""),IF(D60=0,"","性別不正!")))</f>
      </c>
      <c r="I60" s="75">
        <f t="shared" si="1"/>
        <v>0</v>
      </c>
      <c r="J60" s="119">
        <f t="shared" si="0"/>
      </c>
    </row>
    <row r="61" spans="1:10" ht="15.75">
      <c r="A61" s="49"/>
      <c r="B61" s="50"/>
      <c r="C61" s="51"/>
      <c r="D61" s="61"/>
      <c r="E61" s="62"/>
      <c r="F61" s="82"/>
      <c r="G61" s="81"/>
      <c r="H61" s="43">
        <f>IF(VALUE(D61)=1,IF(E61&lt;&gt;0,IF(F61&lt;&gt;0,IF(E61&gt;4,IF(E61&lt;18,ROUND(F61*LOOKUP(E61,男子年齢,'入力シート＿単数'!$B$35:$B$47)-LOOKUP('入力シート＿複数'!E61,男子年齢,'入力シート＿単数'!$C$35:$C$47),2),"年齢不正!"),"年齢不正!"),""),""),IF(VALUE(D61)=2,IF(E61&lt;&gt;0,IF(F61&lt;&gt;0,IF(E61&gt;4,IF(E61&lt;18,ROUND(F61*LOOKUP(E61,女子年齢,'入力シート＿単数'!$F$35:$F$47)-LOOKUP(E61,女子年齢,'入力シート＿単数'!$G$35:$G$47),2),"年齢不正!"),"年齢不正!"),""),""),IF(D61=0,"","性別不正!")))</f>
      </c>
      <c r="I61" s="75">
        <f t="shared" si="1"/>
        <v>0</v>
      </c>
      <c r="J61" s="119">
        <f t="shared" si="0"/>
      </c>
    </row>
    <row r="62" spans="1:10" ht="15.75">
      <c r="A62" s="49"/>
      <c r="B62" s="50"/>
      <c r="C62" s="51"/>
      <c r="D62" s="61"/>
      <c r="E62" s="62"/>
      <c r="F62" s="82"/>
      <c r="G62" s="81"/>
      <c r="H62" s="43">
        <f>IF(VALUE(D62)=1,IF(E62&lt;&gt;0,IF(F62&lt;&gt;0,IF(E62&gt;4,IF(E62&lt;18,ROUND(F62*LOOKUP(E62,男子年齢,'入力シート＿単数'!$B$35:$B$47)-LOOKUP('入力シート＿複数'!E62,男子年齢,'入力シート＿単数'!$C$35:$C$47),2),"年齢不正!"),"年齢不正!"),""),""),IF(VALUE(D62)=2,IF(E62&lt;&gt;0,IF(F62&lt;&gt;0,IF(E62&gt;4,IF(E62&lt;18,ROUND(F62*LOOKUP(E62,女子年齢,'入力シート＿単数'!$F$35:$F$47)-LOOKUP(E62,女子年齢,'入力シート＿単数'!$G$35:$G$47),2),"年齢不正!"),"年齢不正!"),""),""),IF(D62=0,"","性別不正!")))</f>
      </c>
      <c r="I62" s="75">
        <f t="shared" si="1"/>
        <v>0</v>
      </c>
      <c r="J62" s="119">
        <f t="shared" si="0"/>
      </c>
    </row>
    <row r="63" spans="1:10" ht="15.75">
      <c r="A63" s="49"/>
      <c r="B63" s="50"/>
      <c r="C63" s="51"/>
      <c r="D63" s="61"/>
      <c r="E63" s="62"/>
      <c r="F63" s="82"/>
      <c r="G63" s="81"/>
      <c r="H63" s="43">
        <f>IF(VALUE(D63)=1,IF(E63&lt;&gt;0,IF(F63&lt;&gt;0,IF(E63&gt;4,IF(E63&lt;18,ROUND(F63*LOOKUP(E63,男子年齢,'入力シート＿単数'!$B$35:$B$47)-LOOKUP('入力シート＿複数'!E63,男子年齢,'入力シート＿単数'!$C$35:$C$47),2),"年齢不正!"),"年齢不正!"),""),""),IF(VALUE(D63)=2,IF(E63&lt;&gt;0,IF(F63&lt;&gt;0,IF(E63&gt;4,IF(E63&lt;18,ROUND(F63*LOOKUP(E63,女子年齢,'入力シート＿単数'!$F$35:$F$47)-LOOKUP(E63,女子年齢,'入力シート＿単数'!$G$35:$G$47),2),"年齢不正!"),"年齢不正!"),""),""),IF(D63=0,"","性別不正!")))</f>
      </c>
      <c r="I63" s="75">
        <f t="shared" si="1"/>
        <v>0</v>
      </c>
      <c r="J63" s="119">
        <f t="shared" si="0"/>
      </c>
    </row>
    <row r="64" spans="1:10" ht="15.75">
      <c r="A64" s="49"/>
      <c r="B64" s="50"/>
      <c r="C64" s="51"/>
      <c r="D64" s="61"/>
      <c r="E64" s="62"/>
      <c r="F64" s="82"/>
      <c r="G64" s="81"/>
      <c r="H64" s="43">
        <f>IF(VALUE(D64)=1,IF(E64&lt;&gt;0,IF(F64&lt;&gt;0,IF(E64&gt;4,IF(E64&lt;18,ROUND(F64*LOOKUP(E64,男子年齢,'入力シート＿単数'!$B$35:$B$47)-LOOKUP('入力シート＿複数'!E64,男子年齢,'入力シート＿単数'!$C$35:$C$47),2),"年齢不正!"),"年齢不正!"),""),""),IF(VALUE(D64)=2,IF(E64&lt;&gt;0,IF(F64&lt;&gt;0,IF(E64&gt;4,IF(E64&lt;18,ROUND(F64*LOOKUP(E64,女子年齢,'入力シート＿単数'!$F$35:$F$47)-LOOKUP(E64,女子年齢,'入力シート＿単数'!$G$35:$G$47),2),"年齢不正!"),"年齢不正!"),""),""),IF(D64=0,"","性別不正!")))</f>
      </c>
      <c r="I64" s="75">
        <f t="shared" si="1"/>
        <v>0</v>
      </c>
      <c r="J64" s="119">
        <f t="shared" si="0"/>
      </c>
    </row>
    <row r="65" spans="1:10" ht="15.75">
      <c r="A65" s="49"/>
      <c r="B65" s="50"/>
      <c r="C65" s="51"/>
      <c r="D65" s="61"/>
      <c r="E65" s="62"/>
      <c r="F65" s="82"/>
      <c r="G65" s="81"/>
      <c r="H65" s="43">
        <f>IF(VALUE(D65)=1,IF(E65&lt;&gt;0,IF(F65&lt;&gt;0,IF(E65&gt;4,IF(E65&lt;18,ROUND(F65*LOOKUP(E65,男子年齢,'入力シート＿単数'!$B$35:$B$47)-LOOKUP('入力シート＿複数'!E65,男子年齢,'入力シート＿単数'!$C$35:$C$47),2),"年齢不正!"),"年齢不正!"),""),""),IF(VALUE(D65)=2,IF(E65&lt;&gt;0,IF(F65&lt;&gt;0,IF(E65&gt;4,IF(E65&lt;18,ROUND(F65*LOOKUP(E65,女子年齢,'入力シート＿単数'!$F$35:$F$47)-LOOKUP(E65,女子年齢,'入力シート＿単数'!$G$35:$G$47),2),"年齢不正!"),"年齢不正!"),""),""),IF(D65=0,"","性別不正!")))</f>
      </c>
      <c r="I65" s="75">
        <f t="shared" si="1"/>
        <v>0</v>
      </c>
      <c r="J65" s="119">
        <f t="shared" si="0"/>
      </c>
    </row>
    <row r="66" spans="1:10" ht="15.75">
      <c r="A66" s="49"/>
      <c r="B66" s="50"/>
      <c r="C66" s="51"/>
      <c r="D66" s="61"/>
      <c r="E66" s="62"/>
      <c r="F66" s="82"/>
      <c r="G66" s="81"/>
      <c r="H66" s="43">
        <f>IF(VALUE(D66)=1,IF(E66&lt;&gt;0,IF(F66&lt;&gt;0,IF(E66&gt;4,IF(E66&lt;18,ROUND(F66*LOOKUP(E66,男子年齢,'入力シート＿単数'!$B$35:$B$47)-LOOKUP('入力シート＿複数'!E66,男子年齢,'入力シート＿単数'!$C$35:$C$47),2),"年齢不正!"),"年齢不正!"),""),""),IF(VALUE(D66)=2,IF(E66&lt;&gt;0,IF(F66&lt;&gt;0,IF(E66&gt;4,IF(E66&lt;18,ROUND(F66*LOOKUP(E66,女子年齢,'入力シート＿単数'!$F$35:$F$47)-LOOKUP(E66,女子年齢,'入力シート＿単数'!$G$35:$G$47),2),"年齢不正!"),"年齢不正!"),""),""),IF(D66=0,"","性別不正!")))</f>
      </c>
      <c r="I66" s="75">
        <f t="shared" si="1"/>
        <v>0</v>
      </c>
      <c r="J66" s="119">
        <f t="shared" si="0"/>
      </c>
    </row>
    <row r="67" spans="1:10" ht="15.75">
      <c r="A67" s="49"/>
      <c r="B67" s="50"/>
      <c r="C67" s="51"/>
      <c r="D67" s="61"/>
      <c r="E67" s="62"/>
      <c r="F67" s="82"/>
      <c r="G67" s="81"/>
      <c r="H67" s="43">
        <f>IF(VALUE(D67)=1,IF(E67&lt;&gt;0,IF(F67&lt;&gt;0,IF(E67&gt;4,IF(E67&lt;18,ROUND(F67*LOOKUP(E67,男子年齢,'入力シート＿単数'!$B$35:$B$47)-LOOKUP('入力シート＿複数'!E67,男子年齢,'入力シート＿単数'!$C$35:$C$47),2),"年齢不正!"),"年齢不正!"),""),""),IF(VALUE(D67)=2,IF(E67&lt;&gt;0,IF(F67&lt;&gt;0,IF(E67&gt;4,IF(E67&lt;18,ROUND(F67*LOOKUP(E67,女子年齢,'入力シート＿単数'!$F$35:$F$47)-LOOKUP(E67,女子年齢,'入力シート＿単数'!$G$35:$G$47),2),"年齢不正!"),"年齢不正!"),""),""),IF(D67=0,"","性別不正!")))</f>
      </c>
      <c r="I67" s="75">
        <f t="shared" si="1"/>
        <v>0</v>
      </c>
      <c r="J67" s="119">
        <f aca="true" t="shared" si="2" ref="J67:J130">IF(I67&gt;=50,"高度",IF(I67&gt;=30,"中等度",IF(I67&gt;=20,"軽度",IF(I67&lt;=-20,"痩身",""))))</f>
      </c>
    </row>
    <row r="68" spans="1:10" ht="15.75">
      <c r="A68" s="49"/>
      <c r="B68" s="50"/>
      <c r="C68" s="51"/>
      <c r="D68" s="61"/>
      <c r="E68" s="62"/>
      <c r="F68" s="82"/>
      <c r="G68" s="81"/>
      <c r="H68" s="43">
        <f>IF(VALUE(D68)=1,IF(E68&lt;&gt;0,IF(F68&lt;&gt;0,IF(E68&gt;4,IF(E68&lt;18,ROUND(F68*LOOKUP(E68,男子年齢,'入力シート＿単数'!$B$35:$B$47)-LOOKUP('入力シート＿複数'!E68,男子年齢,'入力シート＿単数'!$C$35:$C$47),2),"年齢不正!"),"年齢不正!"),""),""),IF(VALUE(D68)=2,IF(E68&lt;&gt;0,IF(F68&lt;&gt;0,IF(E68&gt;4,IF(E68&lt;18,ROUND(F68*LOOKUP(E68,女子年齢,'入力シート＿単数'!$F$35:$F$47)-LOOKUP(E68,女子年齢,'入力シート＿単数'!$G$35:$G$47),2),"年齢不正!"),"年齢不正!"),""),""),IF(D68=0,"","性別不正!")))</f>
      </c>
      <c r="I68" s="75">
        <f aca="true" t="shared" si="3" ref="I68:I131">IF(ISERROR((G68-H68)/H68*100),0,ROUND((G68-H68)/H68*100,1))</f>
        <v>0</v>
      </c>
      <c r="J68" s="119">
        <f t="shared" si="2"/>
      </c>
    </row>
    <row r="69" spans="1:10" ht="15.75">
      <c r="A69" s="49"/>
      <c r="B69" s="50"/>
      <c r="C69" s="51"/>
      <c r="D69" s="61"/>
      <c r="E69" s="62"/>
      <c r="F69" s="82"/>
      <c r="G69" s="81"/>
      <c r="H69" s="43">
        <f>IF(VALUE(D69)=1,IF(E69&lt;&gt;0,IF(F69&lt;&gt;0,IF(E69&gt;4,IF(E69&lt;18,ROUND(F69*LOOKUP(E69,男子年齢,'入力シート＿単数'!$B$35:$B$47)-LOOKUP('入力シート＿複数'!E69,男子年齢,'入力シート＿単数'!$C$35:$C$47),2),"年齢不正!"),"年齢不正!"),""),""),IF(VALUE(D69)=2,IF(E69&lt;&gt;0,IF(F69&lt;&gt;0,IF(E69&gt;4,IF(E69&lt;18,ROUND(F69*LOOKUP(E69,女子年齢,'入力シート＿単数'!$F$35:$F$47)-LOOKUP(E69,女子年齢,'入力シート＿単数'!$G$35:$G$47),2),"年齢不正!"),"年齢不正!"),""),""),IF(D69=0,"","性別不正!")))</f>
      </c>
      <c r="I69" s="75">
        <f t="shared" si="3"/>
        <v>0</v>
      </c>
      <c r="J69" s="119">
        <f t="shared" si="2"/>
      </c>
    </row>
    <row r="70" spans="1:10" ht="15.75">
      <c r="A70" s="49"/>
      <c r="B70" s="50"/>
      <c r="C70" s="51"/>
      <c r="D70" s="61"/>
      <c r="E70" s="62"/>
      <c r="F70" s="82"/>
      <c r="G70" s="81"/>
      <c r="H70" s="43">
        <f>IF(VALUE(D70)=1,IF(E70&lt;&gt;0,IF(F70&lt;&gt;0,IF(E70&gt;4,IF(E70&lt;18,ROUND(F70*LOOKUP(E70,男子年齢,'入力シート＿単数'!$B$35:$B$47)-LOOKUP('入力シート＿複数'!E70,男子年齢,'入力シート＿単数'!$C$35:$C$47),2),"年齢不正!"),"年齢不正!"),""),""),IF(VALUE(D70)=2,IF(E70&lt;&gt;0,IF(F70&lt;&gt;0,IF(E70&gt;4,IF(E70&lt;18,ROUND(F70*LOOKUP(E70,女子年齢,'入力シート＿単数'!$F$35:$F$47)-LOOKUP(E70,女子年齢,'入力シート＿単数'!$G$35:$G$47),2),"年齢不正!"),"年齢不正!"),""),""),IF(D70=0,"","性別不正!")))</f>
      </c>
      <c r="I70" s="75">
        <f t="shared" si="3"/>
        <v>0</v>
      </c>
      <c r="J70" s="119">
        <f t="shared" si="2"/>
      </c>
    </row>
    <row r="71" spans="1:10" ht="15.75">
      <c r="A71" s="49"/>
      <c r="B71" s="50"/>
      <c r="C71" s="51"/>
      <c r="D71" s="61"/>
      <c r="E71" s="62"/>
      <c r="F71" s="82"/>
      <c r="G71" s="81"/>
      <c r="H71" s="43">
        <f>IF(VALUE(D71)=1,IF(E71&lt;&gt;0,IF(F71&lt;&gt;0,IF(E71&gt;4,IF(E71&lt;18,ROUND(F71*LOOKUP(E71,男子年齢,'入力シート＿単数'!$B$35:$B$47)-LOOKUP('入力シート＿複数'!E71,男子年齢,'入力シート＿単数'!$C$35:$C$47),2),"年齢不正!"),"年齢不正!"),""),""),IF(VALUE(D71)=2,IF(E71&lt;&gt;0,IF(F71&lt;&gt;0,IF(E71&gt;4,IF(E71&lt;18,ROUND(F71*LOOKUP(E71,女子年齢,'入力シート＿単数'!$F$35:$F$47)-LOOKUP(E71,女子年齢,'入力シート＿単数'!$G$35:$G$47),2),"年齢不正!"),"年齢不正!"),""),""),IF(D71=0,"","性別不正!")))</f>
      </c>
      <c r="I71" s="75">
        <f t="shared" si="3"/>
        <v>0</v>
      </c>
      <c r="J71" s="119">
        <f t="shared" si="2"/>
      </c>
    </row>
    <row r="72" spans="1:10" ht="15.75">
      <c r="A72" s="49"/>
      <c r="B72" s="50"/>
      <c r="C72" s="51"/>
      <c r="D72" s="61"/>
      <c r="E72" s="62"/>
      <c r="F72" s="82"/>
      <c r="G72" s="81"/>
      <c r="H72" s="43">
        <f>IF(VALUE(D72)=1,IF(E72&lt;&gt;0,IF(F72&lt;&gt;0,IF(E72&gt;4,IF(E72&lt;18,ROUND(F72*LOOKUP(E72,男子年齢,'入力シート＿単数'!$B$35:$B$47)-LOOKUP('入力シート＿複数'!E72,男子年齢,'入力シート＿単数'!$C$35:$C$47),2),"年齢不正!"),"年齢不正!"),""),""),IF(VALUE(D72)=2,IF(E72&lt;&gt;0,IF(F72&lt;&gt;0,IF(E72&gt;4,IF(E72&lt;18,ROUND(F72*LOOKUP(E72,女子年齢,'入力シート＿単数'!$F$35:$F$47)-LOOKUP(E72,女子年齢,'入力シート＿単数'!$G$35:$G$47),2),"年齢不正!"),"年齢不正!"),""),""),IF(D72=0,"","性別不正!")))</f>
      </c>
      <c r="I72" s="75">
        <f t="shared" si="3"/>
        <v>0</v>
      </c>
      <c r="J72" s="119">
        <f t="shared" si="2"/>
      </c>
    </row>
    <row r="73" spans="1:10" ht="15.75">
      <c r="A73" s="49"/>
      <c r="B73" s="50"/>
      <c r="C73" s="51"/>
      <c r="D73" s="61"/>
      <c r="E73" s="62"/>
      <c r="F73" s="82"/>
      <c r="G73" s="81"/>
      <c r="H73" s="43">
        <f>IF(VALUE(D73)=1,IF(E73&lt;&gt;0,IF(F73&lt;&gt;0,IF(E73&gt;4,IF(E73&lt;18,ROUND(F73*LOOKUP(E73,男子年齢,'入力シート＿単数'!$B$35:$B$47)-LOOKUP('入力シート＿複数'!E73,男子年齢,'入力シート＿単数'!$C$35:$C$47),2),"年齢不正!"),"年齢不正!"),""),""),IF(VALUE(D73)=2,IF(E73&lt;&gt;0,IF(F73&lt;&gt;0,IF(E73&gt;4,IF(E73&lt;18,ROUND(F73*LOOKUP(E73,女子年齢,'入力シート＿単数'!$F$35:$F$47)-LOOKUP(E73,女子年齢,'入力シート＿単数'!$G$35:$G$47),2),"年齢不正!"),"年齢不正!"),""),""),IF(D73=0,"","性別不正!")))</f>
      </c>
      <c r="I73" s="75">
        <f t="shared" si="3"/>
        <v>0</v>
      </c>
      <c r="J73" s="119">
        <f t="shared" si="2"/>
      </c>
    </row>
    <row r="74" spans="1:10" ht="15.75">
      <c r="A74" s="49"/>
      <c r="B74" s="50"/>
      <c r="C74" s="51"/>
      <c r="D74" s="61"/>
      <c r="E74" s="62"/>
      <c r="F74" s="82"/>
      <c r="G74" s="81"/>
      <c r="H74" s="43">
        <f>IF(VALUE(D74)=1,IF(E74&lt;&gt;0,IF(F74&lt;&gt;0,IF(E74&gt;4,IF(E74&lt;18,ROUND(F74*LOOKUP(E74,男子年齢,'入力シート＿単数'!$B$35:$B$47)-LOOKUP('入力シート＿複数'!E74,男子年齢,'入力シート＿単数'!$C$35:$C$47),2),"年齢不正!"),"年齢不正!"),""),""),IF(VALUE(D74)=2,IF(E74&lt;&gt;0,IF(F74&lt;&gt;0,IF(E74&gt;4,IF(E74&lt;18,ROUND(F74*LOOKUP(E74,女子年齢,'入力シート＿単数'!$F$35:$F$47)-LOOKUP(E74,女子年齢,'入力シート＿単数'!$G$35:$G$47),2),"年齢不正!"),"年齢不正!"),""),""),IF(D74=0,"","性別不正!")))</f>
      </c>
      <c r="I74" s="75">
        <f t="shared" si="3"/>
        <v>0</v>
      </c>
      <c r="J74" s="119">
        <f t="shared" si="2"/>
      </c>
    </row>
    <row r="75" spans="1:10" ht="15.75">
      <c r="A75" s="49"/>
      <c r="B75" s="50"/>
      <c r="C75" s="51"/>
      <c r="D75" s="61"/>
      <c r="E75" s="62"/>
      <c r="F75" s="82"/>
      <c r="G75" s="81"/>
      <c r="H75" s="43">
        <f>IF(VALUE(D75)=1,IF(E75&lt;&gt;0,IF(F75&lt;&gt;0,IF(E75&gt;4,IF(E75&lt;18,ROUND(F75*LOOKUP(E75,男子年齢,'入力シート＿単数'!$B$35:$B$47)-LOOKUP('入力シート＿複数'!E75,男子年齢,'入力シート＿単数'!$C$35:$C$47),2),"年齢不正!"),"年齢不正!"),""),""),IF(VALUE(D75)=2,IF(E75&lt;&gt;0,IF(F75&lt;&gt;0,IF(E75&gt;4,IF(E75&lt;18,ROUND(F75*LOOKUP(E75,女子年齢,'入力シート＿単数'!$F$35:$F$47)-LOOKUP(E75,女子年齢,'入力シート＿単数'!$G$35:$G$47),2),"年齢不正!"),"年齢不正!"),""),""),IF(D75=0,"","性別不正!")))</f>
      </c>
      <c r="I75" s="75">
        <f t="shared" si="3"/>
        <v>0</v>
      </c>
      <c r="J75" s="119">
        <f t="shared" si="2"/>
      </c>
    </row>
    <row r="76" spans="1:10" ht="15.75">
      <c r="A76" s="49"/>
      <c r="B76" s="50"/>
      <c r="C76" s="51"/>
      <c r="D76" s="61"/>
      <c r="E76" s="62"/>
      <c r="F76" s="82"/>
      <c r="G76" s="81"/>
      <c r="H76" s="43">
        <f>IF(VALUE(D76)=1,IF(E76&lt;&gt;0,IF(F76&lt;&gt;0,IF(E76&gt;4,IF(E76&lt;18,ROUND(F76*LOOKUP(E76,男子年齢,'入力シート＿単数'!$B$35:$B$47)-LOOKUP('入力シート＿複数'!E76,男子年齢,'入力シート＿単数'!$C$35:$C$47),2),"年齢不正!"),"年齢不正!"),""),""),IF(VALUE(D76)=2,IF(E76&lt;&gt;0,IF(F76&lt;&gt;0,IF(E76&gt;4,IF(E76&lt;18,ROUND(F76*LOOKUP(E76,女子年齢,'入力シート＿単数'!$F$35:$F$47)-LOOKUP(E76,女子年齢,'入力シート＿単数'!$G$35:$G$47),2),"年齢不正!"),"年齢不正!"),""),""),IF(D76=0,"","性別不正!")))</f>
      </c>
      <c r="I76" s="75">
        <f t="shared" si="3"/>
        <v>0</v>
      </c>
      <c r="J76" s="119">
        <f t="shared" si="2"/>
      </c>
    </row>
    <row r="77" spans="1:10" ht="15.75">
      <c r="A77" s="49"/>
      <c r="B77" s="50"/>
      <c r="C77" s="51"/>
      <c r="D77" s="61"/>
      <c r="E77" s="62"/>
      <c r="F77" s="82"/>
      <c r="G77" s="81"/>
      <c r="H77" s="43">
        <f>IF(VALUE(D77)=1,IF(E77&lt;&gt;0,IF(F77&lt;&gt;0,IF(E77&gt;4,IF(E77&lt;18,ROUND(F77*LOOKUP(E77,男子年齢,'入力シート＿単数'!$B$35:$B$47)-LOOKUP('入力シート＿複数'!E77,男子年齢,'入力シート＿単数'!$C$35:$C$47),2),"年齢不正!"),"年齢不正!"),""),""),IF(VALUE(D77)=2,IF(E77&lt;&gt;0,IF(F77&lt;&gt;0,IF(E77&gt;4,IF(E77&lt;18,ROUND(F77*LOOKUP(E77,女子年齢,'入力シート＿単数'!$F$35:$F$47)-LOOKUP(E77,女子年齢,'入力シート＿単数'!$G$35:$G$47),2),"年齢不正!"),"年齢不正!"),""),""),IF(D77=0,"","性別不正!")))</f>
      </c>
      <c r="I77" s="75">
        <f t="shared" si="3"/>
        <v>0</v>
      </c>
      <c r="J77" s="119">
        <f t="shared" si="2"/>
      </c>
    </row>
    <row r="78" spans="1:10" ht="15.75">
      <c r="A78" s="49"/>
      <c r="B78" s="50"/>
      <c r="C78" s="51"/>
      <c r="D78" s="61"/>
      <c r="E78" s="62"/>
      <c r="F78" s="82"/>
      <c r="G78" s="81"/>
      <c r="H78" s="43">
        <f>IF(VALUE(D78)=1,IF(E78&lt;&gt;0,IF(F78&lt;&gt;0,IF(E78&gt;4,IF(E78&lt;18,ROUND(F78*LOOKUP(E78,男子年齢,'入力シート＿単数'!$B$35:$B$47)-LOOKUP('入力シート＿複数'!E78,男子年齢,'入力シート＿単数'!$C$35:$C$47),2),"年齢不正!"),"年齢不正!"),""),""),IF(VALUE(D78)=2,IF(E78&lt;&gt;0,IF(F78&lt;&gt;0,IF(E78&gt;4,IF(E78&lt;18,ROUND(F78*LOOKUP(E78,女子年齢,'入力シート＿単数'!$F$35:$F$47)-LOOKUP(E78,女子年齢,'入力シート＿単数'!$G$35:$G$47),2),"年齢不正!"),"年齢不正!"),""),""),IF(D78=0,"","性別不正!")))</f>
      </c>
      <c r="I78" s="75">
        <f t="shared" si="3"/>
        <v>0</v>
      </c>
      <c r="J78" s="119">
        <f t="shared" si="2"/>
      </c>
    </row>
    <row r="79" spans="1:10" ht="15.75">
      <c r="A79" s="49"/>
      <c r="B79" s="50"/>
      <c r="C79" s="51"/>
      <c r="D79" s="61"/>
      <c r="E79" s="62"/>
      <c r="F79" s="82"/>
      <c r="G79" s="81"/>
      <c r="H79" s="43">
        <f>IF(VALUE(D79)=1,IF(E79&lt;&gt;0,IF(F79&lt;&gt;0,IF(E79&gt;4,IF(E79&lt;18,ROUND(F79*LOOKUP(E79,男子年齢,'入力シート＿単数'!$B$35:$B$47)-LOOKUP('入力シート＿複数'!E79,男子年齢,'入力シート＿単数'!$C$35:$C$47),2),"年齢不正!"),"年齢不正!"),""),""),IF(VALUE(D79)=2,IF(E79&lt;&gt;0,IF(F79&lt;&gt;0,IF(E79&gt;4,IF(E79&lt;18,ROUND(F79*LOOKUP(E79,女子年齢,'入力シート＿単数'!$F$35:$F$47)-LOOKUP(E79,女子年齢,'入力シート＿単数'!$G$35:$G$47),2),"年齢不正!"),"年齢不正!"),""),""),IF(D79=0,"","性別不正!")))</f>
      </c>
      <c r="I79" s="75">
        <f t="shared" si="3"/>
        <v>0</v>
      </c>
      <c r="J79" s="119">
        <f t="shared" si="2"/>
      </c>
    </row>
    <row r="80" spans="1:10" ht="15.75">
      <c r="A80" s="49"/>
      <c r="B80" s="50"/>
      <c r="C80" s="51"/>
      <c r="D80" s="61"/>
      <c r="E80" s="62"/>
      <c r="F80" s="82"/>
      <c r="G80" s="81"/>
      <c r="H80" s="43">
        <f>IF(VALUE(D80)=1,IF(E80&lt;&gt;0,IF(F80&lt;&gt;0,IF(E80&gt;4,IF(E80&lt;18,ROUND(F80*LOOKUP(E80,男子年齢,'入力シート＿単数'!$B$35:$B$47)-LOOKUP('入力シート＿複数'!E80,男子年齢,'入力シート＿単数'!$C$35:$C$47),2),"年齢不正!"),"年齢不正!"),""),""),IF(VALUE(D80)=2,IF(E80&lt;&gt;0,IF(F80&lt;&gt;0,IF(E80&gt;4,IF(E80&lt;18,ROUND(F80*LOOKUP(E80,女子年齢,'入力シート＿単数'!$F$35:$F$47)-LOOKUP(E80,女子年齢,'入力シート＿単数'!$G$35:$G$47),2),"年齢不正!"),"年齢不正!"),""),""),IF(D80=0,"","性別不正!")))</f>
      </c>
      <c r="I80" s="75">
        <f t="shared" si="3"/>
        <v>0</v>
      </c>
      <c r="J80" s="119">
        <f t="shared" si="2"/>
      </c>
    </row>
    <row r="81" spans="1:10" ht="15.75">
      <c r="A81" s="49"/>
      <c r="B81" s="50"/>
      <c r="C81" s="51"/>
      <c r="D81" s="61"/>
      <c r="E81" s="62"/>
      <c r="F81" s="82"/>
      <c r="G81" s="81"/>
      <c r="H81" s="43">
        <f>IF(VALUE(D81)=1,IF(E81&lt;&gt;0,IF(F81&lt;&gt;0,IF(E81&gt;4,IF(E81&lt;18,ROUND(F81*LOOKUP(E81,男子年齢,'入力シート＿単数'!$B$35:$B$47)-LOOKUP('入力シート＿複数'!E81,男子年齢,'入力シート＿単数'!$C$35:$C$47),2),"年齢不正!"),"年齢不正!"),""),""),IF(VALUE(D81)=2,IF(E81&lt;&gt;0,IF(F81&lt;&gt;0,IF(E81&gt;4,IF(E81&lt;18,ROUND(F81*LOOKUP(E81,女子年齢,'入力シート＿単数'!$F$35:$F$47)-LOOKUP(E81,女子年齢,'入力シート＿単数'!$G$35:$G$47),2),"年齢不正!"),"年齢不正!"),""),""),IF(D81=0,"","性別不正!")))</f>
      </c>
      <c r="I81" s="75">
        <f t="shared" si="3"/>
        <v>0</v>
      </c>
      <c r="J81" s="119">
        <f t="shared" si="2"/>
      </c>
    </row>
    <row r="82" spans="1:10" ht="15.75">
      <c r="A82" s="49"/>
      <c r="B82" s="50"/>
      <c r="C82" s="51"/>
      <c r="D82" s="61"/>
      <c r="E82" s="62"/>
      <c r="F82" s="82"/>
      <c r="G82" s="81"/>
      <c r="H82" s="43">
        <f>IF(VALUE(D82)=1,IF(E82&lt;&gt;0,IF(F82&lt;&gt;0,IF(E82&gt;4,IF(E82&lt;18,ROUND(F82*LOOKUP(E82,男子年齢,'入力シート＿単数'!$B$35:$B$47)-LOOKUP('入力シート＿複数'!E82,男子年齢,'入力シート＿単数'!$C$35:$C$47),2),"年齢不正!"),"年齢不正!"),""),""),IF(VALUE(D82)=2,IF(E82&lt;&gt;0,IF(F82&lt;&gt;0,IF(E82&gt;4,IF(E82&lt;18,ROUND(F82*LOOKUP(E82,女子年齢,'入力シート＿単数'!$F$35:$F$47)-LOOKUP(E82,女子年齢,'入力シート＿単数'!$G$35:$G$47),2),"年齢不正!"),"年齢不正!"),""),""),IF(D82=0,"","性別不正!")))</f>
      </c>
      <c r="I82" s="75">
        <f t="shared" si="3"/>
        <v>0</v>
      </c>
      <c r="J82" s="119">
        <f t="shared" si="2"/>
      </c>
    </row>
    <row r="83" spans="1:10" ht="15.75">
      <c r="A83" s="49"/>
      <c r="B83" s="50"/>
      <c r="C83" s="51"/>
      <c r="D83" s="61"/>
      <c r="E83" s="62"/>
      <c r="F83" s="82"/>
      <c r="G83" s="81"/>
      <c r="H83" s="43">
        <f>IF(VALUE(D83)=1,IF(E83&lt;&gt;0,IF(F83&lt;&gt;0,IF(E83&gt;4,IF(E83&lt;18,ROUND(F83*LOOKUP(E83,男子年齢,'入力シート＿単数'!$B$35:$B$47)-LOOKUP('入力シート＿複数'!E83,男子年齢,'入力シート＿単数'!$C$35:$C$47),2),"年齢不正!"),"年齢不正!"),""),""),IF(VALUE(D83)=2,IF(E83&lt;&gt;0,IF(F83&lt;&gt;0,IF(E83&gt;4,IF(E83&lt;18,ROUND(F83*LOOKUP(E83,女子年齢,'入力シート＿単数'!$F$35:$F$47)-LOOKUP(E83,女子年齢,'入力シート＿単数'!$G$35:$G$47),2),"年齢不正!"),"年齢不正!"),""),""),IF(D83=0,"","性別不正!")))</f>
      </c>
      <c r="I83" s="75">
        <f t="shared" si="3"/>
        <v>0</v>
      </c>
      <c r="J83" s="119">
        <f t="shared" si="2"/>
      </c>
    </row>
    <row r="84" spans="1:10" ht="15.75">
      <c r="A84" s="49"/>
      <c r="B84" s="50"/>
      <c r="C84" s="51"/>
      <c r="D84" s="61"/>
      <c r="E84" s="62"/>
      <c r="F84" s="82"/>
      <c r="G84" s="81"/>
      <c r="H84" s="43">
        <f>IF(VALUE(D84)=1,IF(E84&lt;&gt;0,IF(F84&lt;&gt;0,IF(E84&gt;4,IF(E84&lt;18,ROUND(F84*LOOKUP(E84,男子年齢,'入力シート＿単数'!$B$35:$B$47)-LOOKUP('入力シート＿複数'!E84,男子年齢,'入力シート＿単数'!$C$35:$C$47),2),"年齢不正!"),"年齢不正!"),""),""),IF(VALUE(D84)=2,IF(E84&lt;&gt;0,IF(F84&lt;&gt;0,IF(E84&gt;4,IF(E84&lt;18,ROUND(F84*LOOKUP(E84,女子年齢,'入力シート＿単数'!$F$35:$F$47)-LOOKUP(E84,女子年齢,'入力シート＿単数'!$G$35:$G$47),2),"年齢不正!"),"年齢不正!"),""),""),IF(D84=0,"","性別不正!")))</f>
      </c>
      <c r="I84" s="75">
        <f t="shared" si="3"/>
        <v>0</v>
      </c>
      <c r="J84" s="119">
        <f t="shared" si="2"/>
      </c>
    </row>
    <row r="85" spans="1:10" ht="15.75">
      <c r="A85" s="49"/>
      <c r="B85" s="50"/>
      <c r="C85" s="51"/>
      <c r="D85" s="61"/>
      <c r="E85" s="62"/>
      <c r="F85" s="82"/>
      <c r="G85" s="81"/>
      <c r="H85" s="43">
        <f>IF(VALUE(D85)=1,IF(E85&lt;&gt;0,IF(F85&lt;&gt;0,IF(E85&gt;4,IF(E85&lt;18,ROUND(F85*LOOKUP(E85,男子年齢,'入力シート＿単数'!$B$35:$B$47)-LOOKUP('入力シート＿複数'!E85,男子年齢,'入力シート＿単数'!$C$35:$C$47),2),"年齢不正!"),"年齢不正!"),""),""),IF(VALUE(D85)=2,IF(E85&lt;&gt;0,IF(F85&lt;&gt;0,IF(E85&gt;4,IF(E85&lt;18,ROUND(F85*LOOKUP(E85,女子年齢,'入力シート＿単数'!$F$35:$F$47)-LOOKUP(E85,女子年齢,'入力シート＿単数'!$G$35:$G$47),2),"年齢不正!"),"年齢不正!"),""),""),IF(D85=0,"","性別不正!")))</f>
      </c>
      <c r="I85" s="75">
        <f t="shared" si="3"/>
        <v>0</v>
      </c>
      <c r="J85" s="119">
        <f t="shared" si="2"/>
      </c>
    </row>
    <row r="86" spans="1:10" ht="15.75">
      <c r="A86" s="49"/>
      <c r="B86" s="50"/>
      <c r="C86" s="51"/>
      <c r="D86" s="61"/>
      <c r="E86" s="62"/>
      <c r="F86" s="82"/>
      <c r="G86" s="81"/>
      <c r="H86" s="43">
        <f>IF(VALUE(D86)=1,IF(E86&lt;&gt;0,IF(F86&lt;&gt;0,IF(E86&gt;4,IF(E86&lt;18,ROUND(F86*LOOKUP(E86,男子年齢,'入力シート＿単数'!$B$35:$B$47)-LOOKUP('入力シート＿複数'!E86,男子年齢,'入力シート＿単数'!$C$35:$C$47),2),"年齢不正!"),"年齢不正!"),""),""),IF(VALUE(D86)=2,IF(E86&lt;&gt;0,IF(F86&lt;&gt;0,IF(E86&gt;4,IF(E86&lt;18,ROUND(F86*LOOKUP(E86,女子年齢,'入力シート＿単数'!$F$35:$F$47)-LOOKUP(E86,女子年齢,'入力シート＿単数'!$G$35:$G$47),2),"年齢不正!"),"年齢不正!"),""),""),IF(D86=0,"","性別不正!")))</f>
      </c>
      <c r="I86" s="75">
        <f t="shared" si="3"/>
        <v>0</v>
      </c>
      <c r="J86" s="119">
        <f t="shared" si="2"/>
      </c>
    </row>
    <row r="87" spans="1:10" ht="15.75">
      <c r="A87" s="49"/>
      <c r="B87" s="50"/>
      <c r="C87" s="51"/>
      <c r="D87" s="61"/>
      <c r="E87" s="62"/>
      <c r="F87" s="82"/>
      <c r="G87" s="81"/>
      <c r="H87" s="43">
        <f>IF(VALUE(D87)=1,IF(E87&lt;&gt;0,IF(F87&lt;&gt;0,IF(E87&gt;4,IF(E87&lt;18,ROUND(F87*LOOKUP(E87,男子年齢,'入力シート＿単数'!$B$35:$B$47)-LOOKUP('入力シート＿複数'!E87,男子年齢,'入力シート＿単数'!$C$35:$C$47),2),"年齢不正!"),"年齢不正!"),""),""),IF(VALUE(D87)=2,IF(E87&lt;&gt;0,IF(F87&lt;&gt;0,IF(E87&gt;4,IF(E87&lt;18,ROUND(F87*LOOKUP(E87,女子年齢,'入力シート＿単数'!$F$35:$F$47)-LOOKUP(E87,女子年齢,'入力シート＿単数'!$G$35:$G$47),2),"年齢不正!"),"年齢不正!"),""),""),IF(D87=0,"","性別不正!")))</f>
      </c>
      <c r="I87" s="75">
        <f t="shared" si="3"/>
        <v>0</v>
      </c>
      <c r="J87" s="119">
        <f t="shared" si="2"/>
      </c>
    </row>
    <row r="88" spans="1:10" ht="15.75">
      <c r="A88" s="49"/>
      <c r="B88" s="50"/>
      <c r="C88" s="51"/>
      <c r="D88" s="61"/>
      <c r="E88" s="62"/>
      <c r="F88" s="82"/>
      <c r="G88" s="81"/>
      <c r="H88" s="43">
        <f>IF(VALUE(D88)=1,IF(E88&lt;&gt;0,IF(F88&lt;&gt;0,IF(E88&gt;4,IF(E88&lt;18,ROUND(F88*LOOKUP(E88,男子年齢,'入力シート＿単数'!$B$35:$B$47)-LOOKUP('入力シート＿複数'!E88,男子年齢,'入力シート＿単数'!$C$35:$C$47),2),"年齢不正!"),"年齢不正!"),""),""),IF(VALUE(D88)=2,IF(E88&lt;&gt;0,IF(F88&lt;&gt;0,IF(E88&gt;4,IF(E88&lt;18,ROUND(F88*LOOKUP(E88,女子年齢,'入力シート＿単数'!$F$35:$F$47)-LOOKUP(E88,女子年齢,'入力シート＿単数'!$G$35:$G$47),2),"年齢不正!"),"年齢不正!"),""),""),IF(D88=0,"","性別不正!")))</f>
      </c>
      <c r="I88" s="75">
        <f t="shared" si="3"/>
        <v>0</v>
      </c>
      <c r="J88" s="119">
        <f t="shared" si="2"/>
      </c>
    </row>
    <row r="89" spans="1:10" ht="15.75">
      <c r="A89" s="49"/>
      <c r="B89" s="50"/>
      <c r="C89" s="51"/>
      <c r="D89" s="61"/>
      <c r="E89" s="62"/>
      <c r="F89" s="82"/>
      <c r="G89" s="81"/>
      <c r="H89" s="43">
        <f>IF(VALUE(D89)=1,IF(E89&lt;&gt;0,IF(F89&lt;&gt;0,IF(E89&gt;4,IF(E89&lt;18,ROUND(F89*LOOKUP(E89,男子年齢,'入力シート＿単数'!$B$35:$B$47)-LOOKUP('入力シート＿複数'!E89,男子年齢,'入力シート＿単数'!$C$35:$C$47),2),"年齢不正!"),"年齢不正!"),""),""),IF(VALUE(D89)=2,IF(E89&lt;&gt;0,IF(F89&lt;&gt;0,IF(E89&gt;4,IF(E89&lt;18,ROUND(F89*LOOKUP(E89,女子年齢,'入力シート＿単数'!$F$35:$F$47)-LOOKUP(E89,女子年齢,'入力シート＿単数'!$G$35:$G$47),2),"年齢不正!"),"年齢不正!"),""),""),IF(D89=0,"","性別不正!")))</f>
      </c>
      <c r="I89" s="75">
        <f t="shared" si="3"/>
        <v>0</v>
      </c>
      <c r="J89" s="119">
        <f t="shared" si="2"/>
      </c>
    </row>
    <row r="90" spans="1:10" ht="15.75">
      <c r="A90" s="49"/>
      <c r="B90" s="50"/>
      <c r="C90" s="51"/>
      <c r="D90" s="61"/>
      <c r="E90" s="62"/>
      <c r="F90" s="82"/>
      <c r="G90" s="81"/>
      <c r="H90" s="43">
        <f>IF(VALUE(D90)=1,IF(E90&lt;&gt;0,IF(F90&lt;&gt;0,IF(E90&gt;4,IF(E90&lt;18,ROUND(F90*LOOKUP(E90,男子年齢,'入力シート＿単数'!$B$35:$B$47)-LOOKUP('入力シート＿複数'!E90,男子年齢,'入力シート＿単数'!$C$35:$C$47),2),"年齢不正!"),"年齢不正!"),""),""),IF(VALUE(D90)=2,IF(E90&lt;&gt;0,IF(F90&lt;&gt;0,IF(E90&gt;4,IF(E90&lt;18,ROUND(F90*LOOKUP(E90,女子年齢,'入力シート＿単数'!$F$35:$F$47)-LOOKUP(E90,女子年齢,'入力シート＿単数'!$G$35:$G$47),2),"年齢不正!"),"年齢不正!"),""),""),IF(D90=0,"","性別不正!")))</f>
      </c>
      <c r="I90" s="75">
        <f t="shared" si="3"/>
        <v>0</v>
      </c>
      <c r="J90" s="119">
        <f t="shared" si="2"/>
      </c>
    </row>
    <row r="91" spans="1:10" ht="15.75">
      <c r="A91" s="49"/>
      <c r="B91" s="50"/>
      <c r="C91" s="51"/>
      <c r="D91" s="61"/>
      <c r="E91" s="62"/>
      <c r="F91" s="82"/>
      <c r="G91" s="81"/>
      <c r="H91" s="43">
        <f>IF(VALUE(D91)=1,IF(E91&lt;&gt;0,IF(F91&lt;&gt;0,IF(E91&gt;4,IF(E91&lt;18,ROUND(F91*LOOKUP(E91,男子年齢,'入力シート＿単数'!$B$35:$B$47)-LOOKUP('入力シート＿複数'!E91,男子年齢,'入力シート＿単数'!$C$35:$C$47),2),"年齢不正!"),"年齢不正!"),""),""),IF(VALUE(D91)=2,IF(E91&lt;&gt;0,IF(F91&lt;&gt;0,IF(E91&gt;4,IF(E91&lt;18,ROUND(F91*LOOKUP(E91,女子年齢,'入力シート＿単数'!$F$35:$F$47)-LOOKUP(E91,女子年齢,'入力シート＿単数'!$G$35:$G$47),2),"年齢不正!"),"年齢不正!"),""),""),IF(D91=0,"","性別不正!")))</f>
      </c>
      <c r="I91" s="75">
        <f t="shared" si="3"/>
        <v>0</v>
      </c>
      <c r="J91" s="119">
        <f t="shared" si="2"/>
      </c>
    </row>
    <row r="92" spans="1:10" ht="15.75">
      <c r="A92" s="49"/>
      <c r="B92" s="50"/>
      <c r="C92" s="51"/>
      <c r="D92" s="61"/>
      <c r="E92" s="62"/>
      <c r="F92" s="82"/>
      <c r="G92" s="81"/>
      <c r="H92" s="43">
        <f>IF(VALUE(D92)=1,IF(E92&lt;&gt;0,IF(F92&lt;&gt;0,IF(E92&gt;4,IF(E92&lt;18,ROUND(F92*LOOKUP(E92,男子年齢,'入力シート＿単数'!$B$35:$B$47)-LOOKUP('入力シート＿複数'!E92,男子年齢,'入力シート＿単数'!$C$35:$C$47),2),"年齢不正!"),"年齢不正!"),""),""),IF(VALUE(D92)=2,IF(E92&lt;&gt;0,IF(F92&lt;&gt;0,IF(E92&gt;4,IF(E92&lt;18,ROUND(F92*LOOKUP(E92,女子年齢,'入力シート＿単数'!$F$35:$F$47)-LOOKUP(E92,女子年齢,'入力シート＿単数'!$G$35:$G$47),2),"年齢不正!"),"年齢不正!"),""),""),IF(D92=0,"","性別不正!")))</f>
      </c>
      <c r="I92" s="75">
        <f t="shared" si="3"/>
        <v>0</v>
      </c>
      <c r="J92" s="119">
        <f t="shared" si="2"/>
      </c>
    </row>
    <row r="93" spans="1:10" ht="15.75">
      <c r="A93" s="49"/>
      <c r="B93" s="50"/>
      <c r="C93" s="51"/>
      <c r="D93" s="61"/>
      <c r="E93" s="62"/>
      <c r="F93" s="82"/>
      <c r="G93" s="81"/>
      <c r="H93" s="43">
        <f>IF(VALUE(D93)=1,IF(E93&lt;&gt;0,IF(F93&lt;&gt;0,IF(E93&gt;4,IF(E93&lt;18,ROUND(F93*LOOKUP(E93,男子年齢,'入力シート＿単数'!$B$35:$B$47)-LOOKUP('入力シート＿複数'!E93,男子年齢,'入力シート＿単数'!$C$35:$C$47),2),"年齢不正!"),"年齢不正!"),""),""),IF(VALUE(D93)=2,IF(E93&lt;&gt;0,IF(F93&lt;&gt;0,IF(E93&gt;4,IF(E93&lt;18,ROUND(F93*LOOKUP(E93,女子年齢,'入力シート＿単数'!$F$35:$F$47)-LOOKUP(E93,女子年齢,'入力シート＿単数'!$G$35:$G$47),2),"年齢不正!"),"年齢不正!"),""),""),IF(D93=0,"","性別不正!")))</f>
      </c>
      <c r="I93" s="75">
        <f t="shared" si="3"/>
        <v>0</v>
      </c>
      <c r="J93" s="119">
        <f t="shared" si="2"/>
      </c>
    </row>
    <row r="94" spans="1:10" ht="15.75">
      <c r="A94" s="49"/>
      <c r="B94" s="50"/>
      <c r="C94" s="51"/>
      <c r="D94" s="61"/>
      <c r="E94" s="62"/>
      <c r="F94" s="82"/>
      <c r="G94" s="81"/>
      <c r="H94" s="43">
        <f>IF(VALUE(D94)=1,IF(E94&lt;&gt;0,IF(F94&lt;&gt;0,IF(E94&gt;4,IF(E94&lt;18,ROUND(F94*LOOKUP(E94,男子年齢,'入力シート＿単数'!$B$35:$B$47)-LOOKUP('入力シート＿複数'!E94,男子年齢,'入力シート＿単数'!$C$35:$C$47),2),"年齢不正!"),"年齢不正!"),""),""),IF(VALUE(D94)=2,IF(E94&lt;&gt;0,IF(F94&lt;&gt;0,IF(E94&gt;4,IF(E94&lt;18,ROUND(F94*LOOKUP(E94,女子年齢,'入力シート＿単数'!$F$35:$F$47)-LOOKUP(E94,女子年齢,'入力シート＿単数'!$G$35:$G$47),2),"年齢不正!"),"年齢不正!"),""),""),IF(D94=0,"","性別不正!")))</f>
      </c>
      <c r="I94" s="75">
        <f t="shared" si="3"/>
        <v>0</v>
      </c>
      <c r="J94" s="119">
        <f t="shared" si="2"/>
      </c>
    </row>
    <row r="95" spans="1:10" ht="15.75">
      <c r="A95" s="49"/>
      <c r="B95" s="50"/>
      <c r="C95" s="51"/>
      <c r="D95" s="61"/>
      <c r="E95" s="62"/>
      <c r="F95" s="82"/>
      <c r="G95" s="81"/>
      <c r="H95" s="43">
        <f>IF(VALUE(D95)=1,IF(E95&lt;&gt;0,IF(F95&lt;&gt;0,IF(E95&gt;4,IF(E95&lt;18,ROUND(F95*LOOKUP(E95,男子年齢,'入力シート＿単数'!$B$35:$B$47)-LOOKUP('入力シート＿複数'!E95,男子年齢,'入力シート＿単数'!$C$35:$C$47),2),"年齢不正!"),"年齢不正!"),""),""),IF(VALUE(D95)=2,IF(E95&lt;&gt;0,IF(F95&lt;&gt;0,IF(E95&gt;4,IF(E95&lt;18,ROUND(F95*LOOKUP(E95,女子年齢,'入力シート＿単数'!$F$35:$F$47)-LOOKUP(E95,女子年齢,'入力シート＿単数'!$G$35:$G$47),2),"年齢不正!"),"年齢不正!"),""),""),IF(D95=0,"","性別不正!")))</f>
      </c>
      <c r="I95" s="75">
        <f t="shared" si="3"/>
        <v>0</v>
      </c>
      <c r="J95" s="119">
        <f t="shared" si="2"/>
      </c>
    </row>
    <row r="96" spans="1:10" ht="15.75">
      <c r="A96" s="49"/>
      <c r="B96" s="50"/>
      <c r="C96" s="51"/>
      <c r="D96" s="61"/>
      <c r="E96" s="62"/>
      <c r="F96" s="82"/>
      <c r="G96" s="81"/>
      <c r="H96" s="43">
        <f>IF(VALUE(D96)=1,IF(E96&lt;&gt;0,IF(F96&lt;&gt;0,IF(E96&gt;4,IF(E96&lt;18,ROUND(F96*LOOKUP(E96,男子年齢,'入力シート＿単数'!$B$35:$B$47)-LOOKUP('入力シート＿複数'!E96,男子年齢,'入力シート＿単数'!$C$35:$C$47),2),"年齢不正!"),"年齢不正!"),""),""),IF(VALUE(D96)=2,IF(E96&lt;&gt;0,IF(F96&lt;&gt;0,IF(E96&gt;4,IF(E96&lt;18,ROUND(F96*LOOKUP(E96,女子年齢,'入力シート＿単数'!$F$35:$F$47)-LOOKUP(E96,女子年齢,'入力シート＿単数'!$G$35:$G$47),2),"年齢不正!"),"年齢不正!"),""),""),IF(D96=0,"","性別不正!")))</f>
      </c>
      <c r="I96" s="75">
        <f t="shared" si="3"/>
        <v>0</v>
      </c>
      <c r="J96" s="119">
        <f t="shared" si="2"/>
      </c>
    </row>
    <row r="97" spans="1:10" ht="15.75">
      <c r="A97" s="49"/>
      <c r="B97" s="50"/>
      <c r="C97" s="51"/>
      <c r="D97" s="61"/>
      <c r="E97" s="62"/>
      <c r="F97" s="82"/>
      <c r="G97" s="81"/>
      <c r="H97" s="43">
        <f>IF(VALUE(D97)=1,IF(E97&lt;&gt;0,IF(F97&lt;&gt;0,IF(E97&gt;4,IF(E97&lt;18,ROUND(F97*LOOKUP(E97,男子年齢,'入力シート＿単数'!$B$35:$B$47)-LOOKUP('入力シート＿複数'!E97,男子年齢,'入力シート＿単数'!$C$35:$C$47),2),"年齢不正!"),"年齢不正!"),""),""),IF(VALUE(D97)=2,IF(E97&lt;&gt;0,IF(F97&lt;&gt;0,IF(E97&gt;4,IF(E97&lt;18,ROUND(F97*LOOKUP(E97,女子年齢,'入力シート＿単数'!$F$35:$F$47)-LOOKUP(E97,女子年齢,'入力シート＿単数'!$G$35:$G$47),2),"年齢不正!"),"年齢不正!"),""),""),IF(D97=0,"","性別不正!")))</f>
      </c>
      <c r="I97" s="75">
        <f t="shared" si="3"/>
        <v>0</v>
      </c>
      <c r="J97" s="119">
        <f t="shared" si="2"/>
      </c>
    </row>
    <row r="98" spans="1:10" ht="15.75">
      <c r="A98" s="49"/>
      <c r="B98" s="50"/>
      <c r="C98" s="51"/>
      <c r="D98" s="61"/>
      <c r="E98" s="62"/>
      <c r="F98" s="82"/>
      <c r="G98" s="81"/>
      <c r="H98" s="43">
        <f>IF(VALUE(D98)=1,IF(E98&lt;&gt;0,IF(F98&lt;&gt;0,IF(E98&gt;4,IF(E98&lt;18,ROUND(F98*LOOKUP(E98,男子年齢,'入力シート＿単数'!$B$35:$B$47)-LOOKUP('入力シート＿複数'!E98,男子年齢,'入力シート＿単数'!$C$35:$C$47),2),"年齢不正!"),"年齢不正!"),""),""),IF(VALUE(D98)=2,IF(E98&lt;&gt;0,IF(F98&lt;&gt;0,IF(E98&gt;4,IF(E98&lt;18,ROUND(F98*LOOKUP(E98,女子年齢,'入力シート＿単数'!$F$35:$F$47)-LOOKUP(E98,女子年齢,'入力シート＿単数'!$G$35:$G$47),2),"年齢不正!"),"年齢不正!"),""),""),IF(D98=0,"","性別不正!")))</f>
      </c>
      <c r="I98" s="75">
        <f t="shared" si="3"/>
        <v>0</v>
      </c>
      <c r="J98" s="119">
        <f t="shared" si="2"/>
      </c>
    </row>
    <row r="99" spans="1:10" ht="15.75">
      <c r="A99" s="49"/>
      <c r="B99" s="50"/>
      <c r="C99" s="51"/>
      <c r="D99" s="61"/>
      <c r="E99" s="62"/>
      <c r="F99" s="82"/>
      <c r="G99" s="81"/>
      <c r="H99" s="43">
        <f>IF(VALUE(D99)=1,IF(E99&lt;&gt;0,IF(F99&lt;&gt;0,IF(E99&gt;4,IF(E99&lt;18,ROUND(F99*LOOKUP(E99,男子年齢,'入力シート＿単数'!$B$35:$B$47)-LOOKUP('入力シート＿複数'!E99,男子年齢,'入力シート＿単数'!$C$35:$C$47),2),"年齢不正!"),"年齢不正!"),""),""),IF(VALUE(D99)=2,IF(E99&lt;&gt;0,IF(F99&lt;&gt;0,IF(E99&gt;4,IF(E99&lt;18,ROUND(F99*LOOKUP(E99,女子年齢,'入力シート＿単数'!$F$35:$F$47)-LOOKUP(E99,女子年齢,'入力シート＿単数'!$G$35:$G$47),2),"年齢不正!"),"年齢不正!"),""),""),IF(D99=0,"","性別不正!")))</f>
      </c>
      <c r="I99" s="75">
        <f t="shared" si="3"/>
        <v>0</v>
      </c>
      <c r="J99" s="119">
        <f t="shared" si="2"/>
      </c>
    </row>
    <row r="100" spans="1:10" ht="15.75">
      <c r="A100" s="49"/>
      <c r="B100" s="50"/>
      <c r="C100" s="51"/>
      <c r="D100" s="61"/>
      <c r="E100" s="62"/>
      <c r="F100" s="82"/>
      <c r="G100" s="81"/>
      <c r="H100" s="43">
        <f>IF(VALUE(D100)=1,IF(E100&lt;&gt;0,IF(F100&lt;&gt;0,IF(E100&gt;4,IF(E100&lt;18,ROUND(F100*LOOKUP(E100,男子年齢,'入力シート＿単数'!$B$35:$B$47)-LOOKUP('入力シート＿複数'!E100,男子年齢,'入力シート＿単数'!$C$35:$C$47),2),"年齢不正!"),"年齢不正!"),""),""),IF(VALUE(D100)=2,IF(E100&lt;&gt;0,IF(F100&lt;&gt;0,IF(E100&gt;4,IF(E100&lt;18,ROUND(F100*LOOKUP(E100,女子年齢,'入力シート＿単数'!$F$35:$F$47)-LOOKUP(E100,女子年齢,'入力シート＿単数'!$G$35:$G$47),2),"年齢不正!"),"年齢不正!"),""),""),IF(D100=0,"","性別不正!")))</f>
      </c>
      <c r="I100" s="75">
        <f t="shared" si="3"/>
        <v>0</v>
      </c>
      <c r="J100" s="119">
        <f t="shared" si="2"/>
      </c>
    </row>
    <row r="101" spans="1:10" ht="15.75">
      <c r="A101" s="49"/>
      <c r="B101" s="50"/>
      <c r="C101" s="51"/>
      <c r="D101" s="61"/>
      <c r="E101" s="62"/>
      <c r="F101" s="82"/>
      <c r="G101" s="81"/>
      <c r="H101" s="43">
        <f>IF(VALUE(D101)=1,IF(E101&lt;&gt;0,IF(F101&lt;&gt;0,IF(E101&gt;4,IF(E101&lt;18,ROUND(F101*LOOKUP(E101,男子年齢,'入力シート＿単数'!$B$35:$B$47)-LOOKUP('入力シート＿複数'!E101,男子年齢,'入力シート＿単数'!$C$35:$C$47),2),"年齢不正!"),"年齢不正!"),""),""),IF(VALUE(D101)=2,IF(E101&lt;&gt;0,IF(F101&lt;&gt;0,IF(E101&gt;4,IF(E101&lt;18,ROUND(F101*LOOKUP(E101,女子年齢,'入力シート＿単数'!$F$35:$F$47)-LOOKUP(E101,女子年齢,'入力シート＿単数'!$G$35:$G$47),2),"年齢不正!"),"年齢不正!"),""),""),IF(D101=0,"","性別不正!")))</f>
      </c>
      <c r="I101" s="75">
        <f t="shared" si="3"/>
        <v>0</v>
      </c>
      <c r="J101" s="119">
        <f t="shared" si="2"/>
      </c>
    </row>
    <row r="102" spans="1:10" ht="15.75">
      <c r="A102" s="49"/>
      <c r="B102" s="50"/>
      <c r="C102" s="51"/>
      <c r="D102" s="61"/>
      <c r="E102" s="62"/>
      <c r="F102" s="82"/>
      <c r="G102" s="81"/>
      <c r="H102" s="43">
        <f>IF(VALUE(D102)=1,IF(E102&lt;&gt;0,IF(F102&lt;&gt;0,IF(E102&gt;4,IF(E102&lt;18,ROUND(F102*LOOKUP(E102,男子年齢,'入力シート＿単数'!$B$35:$B$47)-LOOKUP('入力シート＿複数'!E102,男子年齢,'入力シート＿単数'!$C$35:$C$47),2),"年齢不正!"),"年齢不正!"),""),""),IF(VALUE(D102)=2,IF(E102&lt;&gt;0,IF(F102&lt;&gt;0,IF(E102&gt;4,IF(E102&lt;18,ROUND(F102*LOOKUP(E102,女子年齢,'入力シート＿単数'!$F$35:$F$47)-LOOKUP(E102,女子年齢,'入力シート＿単数'!$G$35:$G$47),2),"年齢不正!"),"年齢不正!"),""),""),IF(D102=0,"","性別不正!")))</f>
      </c>
      <c r="I102" s="75">
        <f t="shared" si="3"/>
        <v>0</v>
      </c>
      <c r="J102" s="119">
        <f t="shared" si="2"/>
      </c>
    </row>
    <row r="103" spans="1:10" ht="15.75">
      <c r="A103" s="49"/>
      <c r="B103" s="50"/>
      <c r="C103" s="51"/>
      <c r="D103" s="61"/>
      <c r="E103" s="62"/>
      <c r="F103" s="82"/>
      <c r="G103" s="81"/>
      <c r="H103" s="43">
        <f>IF(VALUE(D103)=1,IF(E103&lt;&gt;0,IF(F103&lt;&gt;0,IF(E103&gt;4,IF(E103&lt;18,ROUND(F103*LOOKUP(E103,男子年齢,'入力シート＿単数'!$B$35:$B$47)-LOOKUP('入力シート＿複数'!E103,男子年齢,'入力シート＿単数'!$C$35:$C$47),2),"年齢不正!"),"年齢不正!"),""),""),IF(VALUE(D103)=2,IF(E103&lt;&gt;0,IF(F103&lt;&gt;0,IF(E103&gt;4,IF(E103&lt;18,ROUND(F103*LOOKUP(E103,女子年齢,'入力シート＿単数'!$F$35:$F$47)-LOOKUP(E103,女子年齢,'入力シート＿単数'!$G$35:$G$47),2),"年齢不正!"),"年齢不正!"),""),""),IF(D103=0,"","性別不正!")))</f>
      </c>
      <c r="I103" s="75">
        <f t="shared" si="3"/>
        <v>0</v>
      </c>
      <c r="J103" s="119">
        <f t="shared" si="2"/>
      </c>
    </row>
    <row r="104" spans="1:10" ht="15.75">
      <c r="A104" s="49"/>
      <c r="B104" s="50"/>
      <c r="C104" s="51"/>
      <c r="D104" s="61"/>
      <c r="E104" s="62"/>
      <c r="F104" s="82"/>
      <c r="G104" s="81"/>
      <c r="H104" s="43">
        <f>IF(VALUE(D104)=1,IF(E104&lt;&gt;0,IF(F104&lt;&gt;0,IF(E104&gt;4,IF(E104&lt;18,ROUND(F104*LOOKUP(E104,男子年齢,'入力シート＿単数'!$B$35:$B$47)-LOOKUP('入力シート＿複数'!E104,男子年齢,'入力シート＿単数'!$C$35:$C$47),2),"年齢不正!"),"年齢不正!"),""),""),IF(VALUE(D104)=2,IF(E104&lt;&gt;0,IF(F104&lt;&gt;0,IF(E104&gt;4,IF(E104&lt;18,ROUND(F104*LOOKUP(E104,女子年齢,'入力シート＿単数'!$F$35:$F$47)-LOOKUP(E104,女子年齢,'入力シート＿単数'!$G$35:$G$47),2),"年齢不正!"),"年齢不正!"),""),""),IF(D104=0,"","性別不正!")))</f>
      </c>
      <c r="I104" s="75">
        <f t="shared" si="3"/>
        <v>0</v>
      </c>
      <c r="J104" s="119">
        <f t="shared" si="2"/>
      </c>
    </row>
    <row r="105" spans="1:10" ht="15.75">
      <c r="A105" s="49"/>
      <c r="B105" s="50"/>
      <c r="C105" s="51"/>
      <c r="D105" s="61"/>
      <c r="E105" s="62"/>
      <c r="F105" s="82"/>
      <c r="G105" s="81"/>
      <c r="H105" s="43">
        <f>IF(VALUE(D105)=1,IF(E105&lt;&gt;0,IF(F105&lt;&gt;0,IF(E105&gt;4,IF(E105&lt;18,ROUND(F105*LOOKUP(E105,男子年齢,'入力シート＿単数'!$B$35:$B$47)-LOOKUP('入力シート＿複数'!E105,男子年齢,'入力シート＿単数'!$C$35:$C$47),2),"年齢不正!"),"年齢不正!"),""),""),IF(VALUE(D105)=2,IF(E105&lt;&gt;0,IF(F105&lt;&gt;0,IF(E105&gt;4,IF(E105&lt;18,ROUND(F105*LOOKUP(E105,女子年齢,'入力シート＿単数'!$F$35:$F$47)-LOOKUP(E105,女子年齢,'入力シート＿単数'!$G$35:$G$47),2),"年齢不正!"),"年齢不正!"),""),""),IF(D105=0,"","性別不正!")))</f>
      </c>
      <c r="I105" s="75">
        <f t="shared" si="3"/>
        <v>0</v>
      </c>
      <c r="J105" s="119">
        <f t="shared" si="2"/>
      </c>
    </row>
    <row r="106" spans="1:10" ht="15.75">
      <c r="A106" s="49"/>
      <c r="B106" s="50"/>
      <c r="C106" s="51"/>
      <c r="D106" s="61"/>
      <c r="E106" s="62"/>
      <c r="F106" s="82"/>
      <c r="G106" s="81"/>
      <c r="H106" s="43">
        <f>IF(VALUE(D106)=1,IF(E106&lt;&gt;0,IF(F106&lt;&gt;0,IF(E106&gt;4,IF(E106&lt;18,ROUND(F106*LOOKUP(E106,男子年齢,'入力シート＿単数'!$B$35:$B$47)-LOOKUP('入力シート＿複数'!E106,男子年齢,'入力シート＿単数'!$C$35:$C$47),2),"年齢不正!"),"年齢不正!"),""),""),IF(VALUE(D106)=2,IF(E106&lt;&gt;0,IF(F106&lt;&gt;0,IF(E106&gt;4,IF(E106&lt;18,ROUND(F106*LOOKUP(E106,女子年齢,'入力シート＿単数'!$F$35:$F$47)-LOOKUP(E106,女子年齢,'入力シート＿単数'!$G$35:$G$47),2),"年齢不正!"),"年齢不正!"),""),""),IF(D106=0,"","性別不正!")))</f>
      </c>
      <c r="I106" s="75">
        <f t="shared" si="3"/>
        <v>0</v>
      </c>
      <c r="J106" s="119">
        <f t="shared" si="2"/>
      </c>
    </row>
    <row r="107" spans="1:10" ht="15.75">
      <c r="A107" s="49"/>
      <c r="B107" s="50"/>
      <c r="C107" s="51"/>
      <c r="D107" s="61"/>
      <c r="E107" s="62"/>
      <c r="F107" s="82"/>
      <c r="G107" s="81"/>
      <c r="H107" s="43">
        <f>IF(VALUE(D107)=1,IF(E107&lt;&gt;0,IF(F107&lt;&gt;0,IF(E107&gt;4,IF(E107&lt;18,ROUND(F107*LOOKUP(E107,男子年齢,'入力シート＿単数'!$B$35:$B$47)-LOOKUP('入力シート＿複数'!E107,男子年齢,'入力シート＿単数'!$C$35:$C$47),2),"年齢不正!"),"年齢不正!"),""),""),IF(VALUE(D107)=2,IF(E107&lt;&gt;0,IF(F107&lt;&gt;0,IF(E107&gt;4,IF(E107&lt;18,ROUND(F107*LOOKUP(E107,女子年齢,'入力シート＿単数'!$F$35:$F$47)-LOOKUP(E107,女子年齢,'入力シート＿単数'!$G$35:$G$47),2),"年齢不正!"),"年齢不正!"),""),""),IF(D107=0,"","性別不正!")))</f>
      </c>
      <c r="I107" s="75">
        <f t="shared" si="3"/>
        <v>0</v>
      </c>
      <c r="J107" s="119">
        <f t="shared" si="2"/>
      </c>
    </row>
    <row r="108" spans="1:10" ht="15.75">
      <c r="A108" s="49"/>
      <c r="B108" s="50"/>
      <c r="C108" s="51"/>
      <c r="D108" s="61"/>
      <c r="E108" s="62"/>
      <c r="F108" s="82"/>
      <c r="G108" s="81"/>
      <c r="H108" s="43">
        <f>IF(VALUE(D108)=1,IF(E108&lt;&gt;0,IF(F108&lt;&gt;0,IF(E108&gt;4,IF(E108&lt;18,ROUND(F108*LOOKUP(E108,男子年齢,'入力シート＿単数'!$B$35:$B$47)-LOOKUP('入力シート＿複数'!E108,男子年齢,'入力シート＿単数'!$C$35:$C$47),2),"年齢不正!"),"年齢不正!"),""),""),IF(VALUE(D108)=2,IF(E108&lt;&gt;0,IF(F108&lt;&gt;0,IF(E108&gt;4,IF(E108&lt;18,ROUND(F108*LOOKUP(E108,女子年齢,'入力シート＿単数'!$F$35:$F$47)-LOOKUP(E108,女子年齢,'入力シート＿単数'!$G$35:$G$47),2),"年齢不正!"),"年齢不正!"),""),""),IF(D108=0,"","性別不正!")))</f>
      </c>
      <c r="I108" s="75">
        <f t="shared" si="3"/>
        <v>0</v>
      </c>
      <c r="J108" s="119">
        <f t="shared" si="2"/>
      </c>
    </row>
    <row r="109" spans="1:10" ht="15.75">
      <c r="A109" s="49"/>
      <c r="B109" s="50"/>
      <c r="C109" s="51"/>
      <c r="D109" s="61"/>
      <c r="E109" s="62"/>
      <c r="F109" s="82"/>
      <c r="G109" s="81"/>
      <c r="H109" s="43">
        <f>IF(VALUE(D109)=1,IF(E109&lt;&gt;0,IF(F109&lt;&gt;0,IF(E109&gt;4,IF(E109&lt;18,ROUND(F109*LOOKUP(E109,男子年齢,'入力シート＿単数'!$B$35:$B$47)-LOOKUP('入力シート＿複数'!E109,男子年齢,'入力シート＿単数'!$C$35:$C$47),2),"年齢不正!"),"年齢不正!"),""),""),IF(VALUE(D109)=2,IF(E109&lt;&gt;0,IF(F109&lt;&gt;0,IF(E109&gt;4,IF(E109&lt;18,ROUND(F109*LOOKUP(E109,女子年齢,'入力シート＿単数'!$F$35:$F$47)-LOOKUP(E109,女子年齢,'入力シート＿単数'!$G$35:$G$47),2),"年齢不正!"),"年齢不正!"),""),""),IF(D109=0,"","性別不正!")))</f>
      </c>
      <c r="I109" s="75">
        <f t="shared" si="3"/>
        <v>0</v>
      </c>
      <c r="J109" s="119">
        <f t="shared" si="2"/>
      </c>
    </row>
    <row r="110" spans="1:10" ht="15.75">
      <c r="A110" s="49"/>
      <c r="B110" s="50"/>
      <c r="C110" s="51"/>
      <c r="D110" s="61"/>
      <c r="E110" s="62"/>
      <c r="F110" s="82"/>
      <c r="G110" s="81"/>
      <c r="H110" s="43">
        <f>IF(VALUE(D110)=1,IF(E110&lt;&gt;0,IF(F110&lt;&gt;0,IF(E110&gt;4,IF(E110&lt;18,ROUND(F110*LOOKUP(E110,男子年齢,'入力シート＿単数'!$B$35:$B$47)-LOOKUP('入力シート＿複数'!E110,男子年齢,'入力シート＿単数'!$C$35:$C$47),2),"年齢不正!"),"年齢不正!"),""),""),IF(VALUE(D110)=2,IF(E110&lt;&gt;0,IF(F110&lt;&gt;0,IF(E110&gt;4,IF(E110&lt;18,ROUND(F110*LOOKUP(E110,女子年齢,'入力シート＿単数'!$F$35:$F$47)-LOOKUP(E110,女子年齢,'入力シート＿単数'!$G$35:$G$47),2),"年齢不正!"),"年齢不正!"),""),""),IF(D110=0,"","性別不正!")))</f>
      </c>
      <c r="I110" s="75">
        <f t="shared" si="3"/>
        <v>0</v>
      </c>
      <c r="J110" s="119">
        <f t="shared" si="2"/>
      </c>
    </row>
    <row r="111" spans="1:10" ht="15.75">
      <c r="A111" s="49"/>
      <c r="B111" s="50"/>
      <c r="C111" s="51"/>
      <c r="D111" s="61"/>
      <c r="E111" s="62"/>
      <c r="F111" s="82"/>
      <c r="G111" s="81"/>
      <c r="H111" s="43">
        <f>IF(VALUE(D111)=1,IF(E111&lt;&gt;0,IF(F111&lt;&gt;0,IF(E111&gt;4,IF(E111&lt;18,ROUND(F111*LOOKUP(E111,男子年齢,'入力シート＿単数'!$B$35:$B$47)-LOOKUP('入力シート＿複数'!E111,男子年齢,'入力シート＿単数'!$C$35:$C$47),2),"年齢不正!"),"年齢不正!"),""),""),IF(VALUE(D111)=2,IF(E111&lt;&gt;0,IF(F111&lt;&gt;0,IF(E111&gt;4,IF(E111&lt;18,ROUND(F111*LOOKUP(E111,女子年齢,'入力シート＿単数'!$F$35:$F$47)-LOOKUP(E111,女子年齢,'入力シート＿単数'!$G$35:$G$47),2),"年齢不正!"),"年齢不正!"),""),""),IF(D111=0,"","性別不正!")))</f>
      </c>
      <c r="I111" s="75">
        <f t="shared" si="3"/>
        <v>0</v>
      </c>
      <c r="J111" s="119">
        <f t="shared" si="2"/>
      </c>
    </row>
    <row r="112" spans="1:10" ht="15.75">
      <c r="A112" s="49"/>
      <c r="B112" s="50"/>
      <c r="C112" s="51"/>
      <c r="D112" s="61"/>
      <c r="E112" s="62"/>
      <c r="F112" s="82"/>
      <c r="G112" s="81"/>
      <c r="H112" s="43">
        <f>IF(VALUE(D112)=1,IF(E112&lt;&gt;0,IF(F112&lt;&gt;0,IF(E112&gt;4,IF(E112&lt;18,ROUND(F112*LOOKUP(E112,男子年齢,'入力シート＿単数'!$B$35:$B$47)-LOOKUP('入力シート＿複数'!E112,男子年齢,'入力シート＿単数'!$C$35:$C$47),2),"年齢不正!"),"年齢不正!"),""),""),IF(VALUE(D112)=2,IF(E112&lt;&gt;0,IF(F112&lt;&gt;0,IF(E112&gt;4,IF(E112&lt;18,ROUND(F112*LOOKUP(E112,女子年齢,'入力シート＿単数'!$F$35:$F$47)-LOOKUP(E112,女子年齢,'入力シート＿単数'!$G$35:$G$47),2),"年齢不正!"),"年齢不正!"),""),""),IF(D112=0,"","性別不正!")))</f>
      </c>
      <c r="I112" s="75">
        <f t="shared" si="3"/>
        <v>0</v>
      </c>
      <c r="J112" s="119">
        <f t="shared" si="2"/>
      </c>
    </row>
    <row r="113" spans="1:10" ht="15.75">
      <c r="A113" s="49"/>
      <c r="B113" s="50"/>
      <c r="C113" s="51"/>
      <c r="D113" s="61"/>
      <c r="E113" s="62"/>
      <c r="F113" s="82"/>
      <c r="G113" s="81"/>
      <c r="H113" s="43">
        <f>IF(VALUE(D113)=1,IF(E113&lt;&gt;0,IF(F113&lt;&gt;0,IF(E113&gt;4,IF(E113&lt;18,ROUND(F113*LOOKUP(E113,男子年齢,'入力シート＿単数'!$B$35:$B$47)-LOOKUP('入力シート＿複数'!E113,男子年齢,'入力シート＿単数'!$C$35:$C$47),2),"年齢不正!"),"年齢不正!"),""),""),IF(VALUE(D113)=2,IF(E113&lt;&gt;0,IF(F113&lt;&gt;0,IF(E113&gt;4,IF(E113&lt;18,ROUND(F113*LOOKUP(E113,女子年齢,'入力シート＿単数'!$F$35:$F$47)-LOOKUP(E113,女子年齢,'入力シート＿単数'!$G$35:$G$47),2),"年齢不正!"),"年齢不正!"),""),""),IF(D113=0,"","性別不正!")))</f>
      </c>
      <c r="I113" s="75">
        <f t="shared" si="3"/>
        <v>0</v>
      </c>
      <c r="J113" s="119">
        <f t="shared" si="2"/>
      </c>
    </row>
    <row r="114" spans="1:10" ht="15.75">
      <c r="A114" s="49"/>
      <c r="B114" s="50"/>
      <c r="C114" s="51"/>
      <c r="D114" s="61"/>
      <c r="E114" s="62"/>
      <c r="F114" s="82"/>
      <c r="G114" s="81"/>
      <c r="H114" s="43">
        <f>IF(VALUE(D114)=1,IF(E114&lt;&gt;0,IF(F114&lt;&gt;0,IF(E114&gt;4,IF(E114&lt;18,ROUND(F114*LOOKUP(E114,男子年齢,'入力シート＿単数'!$B$35:$B$47)-LOOKUP('入力シート＿複数'!E114,男子年齢,'入力シート＿単数'!$C$35:$C$47),2),"年齢不正!"),"年齢不正!"),""),""),IF(VALUE(D114)=2,IF(E114&lt;&gt;0,IF(F114&lt;&gt;0,IF(E114&gt;4,IF(E114&lt;18,ROUND(F114*LOOKUP(E114,女子年齢,'入力シート＿単数'!$F$35:$F$47)-LOOKUP(E114,女子年齢,'入力シート＿単数'!$G$35:$G$47),2),"年齢不正!"),"年齢不正!"),""),""),IF(D114=0,"","性別不正!")))</f>
      </c>
      <c r="I114" s="75">
        <f t="shared" si="3"/>
        <v>0</v>
      </c>
      <c r="J114" s="119">
        <f t="shared" si="2"/>
      </c>
    </row>
    <row r="115" spans="1:10" ht="15.75">
      <c r="A115" s="49"/>
      <c r="B115" s="50"/>
      <c r="C115" s="51"/>
      <c r="D115" s="61"/>
      <c r="E115" s="62"/>
      <c r="F115" s="82"/>
      <c r="G115" s="81"/>
      <c r="H115" s="43">
        <f>IF(VALUE(D115)=1,IF(E115&lt;&gt;0,IF(F115&lt;&gt;0,IF(E115&gt;4,IF(E115&lt;18,ROUND(F115*LOOKUP(E115,男子年齢,'入力シート＿単数'!$B$35:$B$47)-LOOKUP('入力シート＿複数'!E115,男子年齢,'入力シート＿単数'!$C$35:$C$47),2),"年齢不正!"),"年齢不正!"),""),""),IF(VALUE(D115)=2,IF(E115&lt;&gt;0,IF(F115&lt;&gt;0,IF(E115&gt;4,IF(E115&lt;18,ROUND(F115*LOOKUP(E115,女子年齢,'入力シート＿単数'!$F$35:$F$47)-LOOKUP(E115,女子年齢,'入力シート＿単数'!$G$35:$G$47),2),"年齢不正!"),"年齢不正!"),""),""),IF(D115=0,"","性別不正!")))</f>
      </c>
      <c r="I115" s="75">
        <f t="shared" si="3"/>
        <v>0</v>
      </c>
      <c r="J115" s="119">
        <f t="shared" si="2"/>
      </c>
    </row>
    <row r="116" spans="1:10" ht="15.75">
      <c r="A116" s="49"/>
      <c r="B116" s="50"/>
      <c r="C116" s="51"/>
      <c r="D116" s="61"/>
      <c r="E116" s="62"/>
      <c r="F116" s="82"/>
      <c r="G116" s="81"/>
      <c r="H116" s="43">
        <f>IF(VALUE(D116)=1,IF(E116&lt;&gt;0,IF(F116&lt;&gt;0,IF(E116&gt;4,IF(E116&lt;18,ROUND(F116*LOOKUP(E116,男子年齢,'入力シート＿単数'!$B$35:$B$47)-LOOKUP('入力シート＿複数'!E116,男子年齢,'入力シート＿単数'!$C$35:$C$47),2),"年齢不正!"),"年齢不正!"),""),""),IF(VALUE(D116)=2,IF(E116&lt;&gt;0,IF(F116&lt;&gt;0,IF(E116&gt;4,IF(E116&lt;18,ROUND(F116*LOOKUP(E116,女子年齢,'入力シート＿単数'!$F$35:$F$47)-LOOKUP(E116,女子年齢,'入力シート＿単数'!$G$35:$G$47),2),"年齢不正!"),"年齢不正!"),""),""),IF(D116=0,"","性別不正!")))</f>
      </c>
      <c r="I116" s="75">
        <f t="shared" si="3"/>
        <v>0</v>
      </c>
      <c r="J116" s="119">
        <f t="shared" si="2"/>
      </c>
    </row>
    <row r="117" spans="1:10" ht="15.75">
      <c r="A117" s="49"/>
      <c r="B117" s="50"/>
      <c r="C117" s="51"/>
      <c r="D117" s="61"/>
      <c r="E117" s="62"/>
      <c r="F117" s="82"/>
      <c r="G117" s="81"/>
      <c r="H117" s="43">
        <f>IF(VALUE(D117)=1,IF(E117&lt;&gt;0,IF(F117&lt;&gt;0,IF(E117&gt;4,IF(E117&lt;18,ROUND(F117*LOOKUP(E117,男子年齢,'入力シート＿単数'!$B$35:$B$47)-LOOKUP('入力シート＿複数'!E117,男子年齢,'入力シート＿単数'!$C$35:$C$47),2),"年齢不正!"),"年齢不正!"),""),""),IF(VALUE(D117)=2,IF(E117&lt;&gt;0,IF(F117&lt;&gt;0,IF(E117&gt;4,IF(E117&lt;18,ROUND(F117*LOOKUP(E117,女子年齢,'入力シート＿単数'!$F$35:$F$47)-LOOKUP(E117,女子年齢,'入力シート＿単数'!$G$35:$G$47),2),"年齢不正!"),"年齢不正!"),""),""),IF(D117=0,"","性別不正!")))</f>
      </c>
      <c r="I117" s="75">
        <f t="shared" si="3"/>
        <v>0</v>
      </c>
      <c r="J117" s="119">
        <f t="shared" si="2"/>
      </c>
    </row>
    <row r="118" spans="1:10" ht="15.75">
      <c r="A118" s="49"/>
      <c r="B118" s="50"/>
      <c r="C118" s="51"/>
      <c r="D118" s="61"/>
      <c r="E118" s="62"/>
      <c r="F118" s="82"/>
      <c r="G118" s="81"/>
      <c r="H118" s="43">
        <f>IF(VALUE(D118)=1,IF(E118&lt;&gt;0,IF(F118&lt;&gt;0,IF(E118&gt;4,IF(E118&lt;18,ROUND(F118*LOOKUP(E118,男子年齢,'入力シート＿単数'!$B$35:$B$47)-LOOKUP('入力シート＿複数'!E118,男子年齢,'入力シート＿単数'!$C$35:$C$47),2),"年齢不正!"),"年齢不正!"),""),""),IF(VALUE(D118)=2,IF(E118&lt;&gt;0,IF(F118&lt;&gt;0,IF(E118&gt;4,IF(E118&lt;18,ROUND(F118*LOOKUP(E118,女子年齢,'入力シート＿単数'!$F$35:$F$47)-LOOKUP(E118,女子年齢,'入力シート＿単数'!$G$35:$G$47),2),"年齢不正!"),"年齢不正!"),""),""),IF(D118=0,"","性別不正!")))</f>
      </c>
      <c r="I118" s="75">
        <f t="shared" si="3"/>
        <v>0</v>
      </c>
      <c r="J118" s="119">
        <f t="shared" si="2"/>
      </c>
    </row>
    <row r="119" spans="1:10" ht="15.75">
      <c r="A119" s="49"/>
      <c r="B119" s="50"/>
      <c r="C119" s="51"/>
      <c r="D119" s="61"/>
      <c r="E119" s="62"/>
      <c r="F119" s="82"/>
      <c r="G119" s="81"/>
      <c r="H119" s="43">
        <f>IF(VALUE(D119)=1,IF(E119&lt;&gt;0,IF(F119&lt;&gt;0,IF(E119&gt;4,IF(E119&lt;18,ROUND(F119*LOOKUP(E119,男子年齢,'入力シート＿単数'!$B$35:$B$47)-LOOKUP('入力シート＿複数'!E119,男子年齢,'入力シート＿単数'!$C$35:$C$47),2),"年齢不正!"),"年齢不正!"),""),""),IF(VALUE(D119)=2,IF(E119&lt;&gt;0,IF(F119&lt;&gt;0,IF(E119&gt;4,IF(E119&lt;18,ROUND(F119*LOOKUP(E119,女子年齢,'入力シート＿単数'!$F$35:$F$47)-LOOKUP(E119,女子年齢,'入力シート＿単数'!$G$35:$G$47),2),"年齢不正!"),"年齢不正!"),""),""),IF(D119=0,"","性別不正!")))</f>
      </c>
      <c r="I119" s="75">
        <f t="shared" si="3"/>
        <v>0</v>
      </c>
      <c r="J119" s="119">
        <f t="shared" si="2"/>
      </c>
    </row>
    <row r="120" spans="1:10" ht="15.75">
      <c r="A120" s="49"/>
      <c r="B120" s="50"/>
      <c r="C120" s="51"/>
      <c r="D120" s="61"/>
      <c r="E120" s="62"/>
      <c r="F120" s="82"/>
      <c r="G120" s="81"/>
      <c r="H120" s="43">
        <f>IF(VALUE(D120)=1,IF(E120&lt;&gt;0,IF(F120&lt;&gt;0,IF(E120&gt;4,IF(E120&lt;18,ROUND(F120*LOOKUP(E120,男子年齢,'入力シート＿単数'!$B$35:$B$47)-LOOKUP('入力シート＿複数'!E120,男子年齢,'入力シート＿単数'!$C$35:$C$47),2),"年齢不正!"),"年齢不正!"),""),""),IF(VALUE(D120)=2,IF(E120&lt;&gt;0,IF(F120&lt;&gt;0,IF(E120&gt;4,IF(E120&lt;18,ROUND(F120*LOOKUP(E120,女子年齢,'入力シート＿単数'!$F$35:$F$47)-LOOKUP(E120,女子年齢,'入力シート＿単数'!$G$35:$G$47),2),"年齢不正!"),"年齢不正!"),""),""),IF(D120=0,"","性別不正!")))</f>
      </c>
      <c r="I120" s="75">
        <f t="shared" si="3"/>
        <v>0</v>
      </c>
      <c r="J120" s="119">
        <f t="shared" si="2"/>
      </c>
    </row>
    <row r="121" spans="1:10" ht="15.75">
      <c r="A121" s="49"/>
      <c r="B121" s="50"/>
      <c r="C121" s="51"/>
      <c r="D121" s="61"/>
      <c r="E121" s="62"/>
      <c r="F121" s="82"/>
      <c r="G121" s="81"/>
      <c r="H121" s="43">
        <f>IF(VALUE(D121)=1,IF(E121&lt;&gt;0,IF(F121&lt;&gt;0,IF(E121&gt;4,IF(E121&lt;18,ROUND(F121*LOOKUP(E121,男子年齢,'入力シート＿単数'!$B$35:$B$47)-LOOKUP('入力シート＿複数'!E121,男子年齢,'入力シート＿単数'!$C$35:$C$47),2),"年齢不正!"),"年齢不正!"),""),""),IF(VALUE(D121)=2,IF(E121&lt;&gt;0,IF(F121&lt;&gt;0,IF(E121&gt;4,IF(E121&lt;18,ROUND(F121*LOOKUP(E121,女子年齢,'入力シート＿単数'!$F$35:$F$47)-LOOKUP(E121,女子年齢,'入力シート＿単数'!$G$35:$G$47),2),"年齢不正!"),"年齢不正!"),""),""),IF(D121=0,"","性別不正!")))</f>
      </c>
      <c r="I121" s="75">
        <f t="shared" si="3"/>
        <v>0</v>
      </c>
      <c r="J121" s="119">
        <f t="shared" si="2"/>
      </c>
    </row>
    <row r="122" spans="1:10" ht="15.75">
      <c r="A122" s="49"/>
      <c r="B122" s="50"/>
      <c r="C122" s="51"/>
      <c r="D122" s="61"/>
      <c r="E122" s="62"/>
      <c r="F122" s="82"/>
      <c r="G122" s="81"/>
      <c r="H122" s="43">
        <f>IF(VALUE(D122)=1,IF(E122&lt;&gt;0,IF(F122&lt;&gt;0,IF(E122&gt;4,IF(E122&lt;18,ROUND(F122*LOOKUP(E122,男子年齢,'入力シート＿単数'!$B$35:$B$47)-LOOKUP('入力シート＿複数'!E122,男子年齢,'入力シート＿単数'!$C$35:$C$47),2),"年齢不正!"),"年齢不正!"),""),""),IF(VALUE(D122)=2,IF(E122&lt;&gt;0,IF(F122&lt;&gt;0,IF(E122&gt;4,IF(E122&lt;18,ROUND(F122*LOOKUP(E122,女子年齢,'入力シート＿単数'!$F$35:$F$47)-LOOKUP(E122,女子年齢,'入力シート＿単数'!$G$35:$G$47),2),"年齢不正!"),"年齢不正!"),""),""),IF(D122=0,"","性別不正!")))</f>
      </c>
      <c r="I122" s="75">
        <f t="shared" si="3"/>
        <v>0</v>
      </c>
      <c r="J122" s="119">
        <f t="shared" si="2"/>
      </c>
    </row>
    <row r="123" spans="1:10" ht="15.75">
      <c r="A123" s="49"/>
      <c r="B123" s="50"/>
      <c r="C123" s="51"/>
      <c r="D123" s="61"/>
      <c r="E123" s="62"/>
      <c r="F123" s="82"/>
      <c r="G123" s="81"/>
      <c r="H123" s="43">
        <f>IF(VALUE(D123)=1,IF(E123&lt;&gt;0,IF(F123&lt;&gt;0,IF(E123&gt;4,IF(E123&lt;18,ROUND(F123*LOOKUP(E123,男子年齢,'入力シート＿単数'!$B$35:$B$47)-LOOKUP('入力シート＿複数'!E123,男子年齢,'入力シート＿単数'!$C$35:$C$47),2),"年齢不正!"),"年齢不正!"),""),""),IF(VALUE(D123)=2,IF(E123&lt;&gt;0,IF(F123&lt;&gt;0,IF(E123&gt;4,IF(E123&lt;18,ROUND(F123*LOOKUP(E123,女子年齢,'入力シート＿単数'!$F$35:$F$47)-LOOKUP(E123,女子年齢,'入力シート＿単数'!$G$35:$G$47),2),"年齢不正!"),"年齢不正!"),""),""),IF(D123=0,"","性別不正!")))</f>
      </c>
      <c r="I123" s="75">
        <f t="shared" si="3"/>
        <v>0</v>
      </c>
      <c r="J123" s="119">
        <f t="shared" si="2"/>
      </c>
    </row>
    <row r="124" spans="1:10" ht="15.75">
      <c r="A124" s="49"/>
      <c r="B124" s="50"/>
      <c r="C124" s="51"/>
      <c r="D124" s="61"/>
      <c r="E124" s="62"/>
      <c r="F124" s="82"/>
      <c r="G124" s="81"/>
      <c r="H124" s="43">
        <f>IF(VALUE(D124)=1,IF(E124&lt;&gt;0,IF(F124&lt;&gt;0,IF(E124&gt;4,IF(E124&lt;18,ROUND(F124*LOOKUP(E124,男子年齢,'入力シート＿単数'!$B$35:$B$47)-LOOKUP('入力シート＿複数'!E124,男子年齢,'入力シート＿単数'!$C$35:$C$47),2),"年齢不正!"),"年齢不正!"),""),""),IF(VALUE(D124)=2,IF(E124&lt;&gt;0,IF(F124&lt;&gt;0,IF(E124&gt;4,IF(E124&lt;18,ROUND(F124*LOOKUP(E124,女子年齢,'入力シート＿単数'!$F$35:$F$47)-LOOKUP(E124,女子年齢,'入力シート＿単数'!$G$35:$G$47),2),"年齢不正!"),"年齢不正!"),""),""),IF(D124=0,"","性別不正!")))</f>
      </c>
      <c r="I124" s="75">
        <f t="shared" si="3"/>
        <v>0</v>
      </c>
      <c r="J124" s="119">
        <f t="shared" si="2"/>
      </c>
    </row>
    <row r="125" spans="1:10" ht="15.75">
      <c r="A125" s="49"/>
      <c r="B125" s="50"/>
      <c r="C125" s="51"/>
      <c r="D125" s="61"/>
      <c r="E125" s="62"/>
      <c r="F125" s="82"/>
      <c r="G125" s="81"/>
      <c r="H125" s="43">
        <f>IF(VALUE(D125)=1,IF(E125&lt;&gt;0,IF(F125&lt;&gt;0,IF(E125&gt;4,IF(E125&lt;18,ROUND(F125*LOOKUP(E125,男子年齢,'入力シート＿単数'!$B$35:$B$47)-LOOKUP('入力シート＿複数'!E125,男子年齢,'入力シート＿単数'!$C$35:$C$47),2),"年齢不正!"),"年齢不正!"),""),""),IF(VALUE(D125)=2,IF(E125&lt;&gt;0,IF(F125&lt;&gt;0,IF(E125&gt;4,IF(E125&lt;18,ROUND(F125*LOOKUP(E125,女子年齢,'入力シート＿単数'!$F$35:$F$47)-LOOKUP(E125,女子年齢,'入力シート＿単数'!$G$35:$G$47),2),"年齢不正!"),"年齢不正!"),""),""),IF(D125=0,"","性別不正!")))</f>
      </c>
      <c r="I125" s="75">
        <f t="shared" si="3"/>
        <v>0</v>
      </c>
      <c r="J125" s="119">
        <f t="shared" si="2"/>
      </c>
    </row>
    <row r="126" spans="1:10" ht="15.75">
      <c r="A126" s="49"/>
      <c r="B126" s="50"/>
      <c r="C126" s="51"/>
      <c r="D126" s="61"/>
      <c r="E126" s="62"/>
      <c r="F126" s="82"/>
      <c r="G126" s="81"/>
      <c r="H126" s="43">
        <f>IF(VALUE(D126)=1,IF(E126&lt;&gt;0,IF(F126&lt;&gt;0,IF(E126&gt;4,IF(E126&lt;18,ROUND(F126*LOOKUP(E126,男子年齢,'入力シート＿単数'!$B$35:$B$47)-LOOKUP('入力シート＿複数'!E126,男子年齢,'入力シート＿単数'!$C$35:$C$47),2),"年齢不正!"),"年齢不正!"),""),""),IF(VALUE(D126)=2,IF(E126&lt;&gt;0,IF(F126&lt;&gt;0,IF(E126&gt;4,IF(E126&lt;18,ROUND(F126*LOOKUP(E126,女子年齢,'入力シート＿単数'!$F$35:$F$47)-LOOKUP(E126,女子年齢,'入力シート＿単数'!$G$35:$G$47),2),"年齢不正!"),"年齢不正!"),""),""),IF(D126=0,"","性別不正!")))</f>
      </c>
      <c r="I126" s="75">
        <f t="shared" si="3"/>
        <v>0</v>
      </c>
      <c r="J126" s="119">
        <f t="shared" si="2"/>
      </c>
    </row>
    <row r="127" spans="1:10" ht="15.75">
      <c r="A127" s="49"/>
      <c r="B127" s="50"/>
      <c r="C127" s="51"/>
      <c r="D127" s="61"/>
      <c r="E127" s="62"/>
      <c r="F127" s="82"/>
      <c r="G127" s="81"/>
      <c r="H127" s="43">
        <f>IF(VALUE(D127)=1,IF(E127&lt;&gt;0,IF(F127&lt;&gt;0,IF(E127&gt;4,IF(E127&lt;18,ROUND(F127*LOOKUP(E127,男子年齢,'入力シート＿単数'!$B$35:$B$47)-LOOKUP('入力シート＿複数'!E127,男子年齢,'入力シート＿単数'!$C$35:$C$47),2),"年齢不正!"),"年齢不正!"),""),""),IF(VALUE(D127)=2,IF(E127&lt;&gt;0,IF(F127&lt;&gt;0,IF(E127&gt;4,IF(E127&lt;18,ROUND(F127*LOOKUP(E127,女子年齢,'入力シート＿単数'!$F$35:$F$47)-LOOKUP(E127,女子年齢,'入力シート＿単数'!$G$35:$G$47),2),"年齢不正!"),"年齢不正!"),""),""),IF(D127=0,"","性別不正!")))</f>
      </c>
      <c r="I127" s="75">
        <f t="shared" si="3"/>
        <v>0</v>
      </c>
      <c r="J127" s="119">
        <f t="shared" si="2"/>
      </c>
    </row>
    <row r="128" spans="1:10" ht="15.75">
      <c r="A128" s="49"/>
      <c r="B128" s="50"/>
      <c r="C128" s="51"/>
      <c r="D128" s="61"/>
      <c r="E128" s="62"/>
      <c r="F128" s="82"/>
      <c r="G128" s="81"/>
      <c r="H128" s="43">
        <f>IF(VALUE(D128)=1,IF(E128&lt;&gt;0,IF(F128&lt;&gt;0,IF(E128&gt;4,IF(E128&lt;18,ROUND(F128*LOOKUP(E128,男子年齢,'入力シート＿単数'!$B$35:$B$47)-LOOKUP('入力シート＿複数'!E128,男子年齢,'入力シート＿単数'!$C$35:$C$47),2),"年齢不正!"),"年齢不正!"),""),""),IF(VALUE(D128)=2,IF(E128&lt;&gt;0,IF(F128&lt;&gt;0,IF(E128&gt;4,IF(E128&lt;18,ROUND(F128*LOOKUP(E128,女子年齢,'入力シート＿単数'!$F$35:$F$47)-LOOKUP(E128,女子年齢,'入力シート＿単数'!$G$35:$G$47),2),"年齢不正!"),"年齢不正!"),""),""),IF(D128=0,"","性別不正!")))</f>
      </c>
      <c r="I128" s="75">
        <f t="shared" si="3"/>
        <v>0</v>
      </c>
      <c r="J128" s="119">
        <f t="shared" si="2"/>
      </c>
    </row>
    <row r="129" spans="1:10" ht="15.75">
      <c r="A129" s="49"/>
      <c r="B129" s="50"/>
      <c r="C129" s="51"/>
      <c r="D129" s="61"/>
      <c r="E129" s="62"/>
      <c r="F129" s="82"/>
      <c r="G129" s="81"/>
      <c r="H129" s="43">
        <f>IF(VALUE(D129)=1,IF(E129&lt;&gt;0,IF(F129&lt;&gt;0,IF(E129&gt;4,IF(E129&lt;18,ROUND(F129*LOOKUP(E129,男子年齢,'入力シート＿単数'!$B$35:$B$47)-LOOKUP('入力シート＿複数'!E129,男子年齢,'入力シート＿単数'!$C$35:$C$47),2),"年齢不正!"),"年齢不正!"),""),""),IF(VALUE(D129)=2,IF(E129&lt;&gt;0,IF(F129&lt;&gt;0,IF(E129&gt;4,IF(E129&lt;18,ROUND(F129*LOOKUP(E129,女子年齢,'入力シート＿単数'!$F$35:$F$47)-LOOKUP(E129,女子年齢,'入力シート＿単数'!$G$35:$G$47),2),"年齢不正!"),"年齢不正!"),""),""),IF(D129=0,"","性別不正!")))</f>
      </c>
      <c r="I129" s="75">
        <f t="shared" si="3"/>
        <v>0</v>
      </c>
      <c r="J129" s="119">
        <f t="shared" si="2"/>
      </c>
    </row>
    <row r="130" spans="1:10" ht="15.75">
      <c r="A130" s="49"/>
      <c r="B130" s="50"/>
      <c r="C130" s="51"/>
      <c r="D130" s="61"/>
      <c r="E130" s="62"/>
      <c r="F130" s="82"/>
      <c r="G130" s="81"/>
      <c r="H130" s="43">
        <f>IF(VALUE(D130)=1,IF(E130&lt;&gt;0,IF(F130&lt;&gt;0,IF(E130&gt;4,IF(E130&lt;18,ROUND(F130*LOOKUP(E130,男子年齢,'入力シート＿単数'!$B$35:$B$47)-LOOKUP('入力シート＿複数'!E130,男子年齢,'入力シート＿単数'!$C$35:$C$47),2),"年齢不正!"),"年齢不正!"),""),""),IF(VALUE(D130)=2,IF(E130&lt;&gt;0,IF(F130&lt;&gt;0,IF(E130&gt;4,IF(E130&lt;18,ROUND(F130*LOOKUP(E130,女子年齢,'入力シート＿単数'!$F$35:$F$47)-LOOKUP(E130,女子年齢,'入力シート＿単数'!$G$35:$G$47),2),"年齢不正!"),"年齢不正!"),""),""),IF(D130=0,"","性別不正!")))</f>
      </c>
      <c r="I130" s="75">
        <f t="shared" si="3"/>
        <v>0</v>
      </c>
      <c r="J130" s="119">
        <f t="shared" si="2"/>
      </c>
    </row>
    <row r="131" spans="1:10" ht="15.75">
      <c r="A131" s="49"/>
      <c r="B131" s="50"/>
      <c r="C131" s="51"/>
      <c r="D131" s="61"/>
      <c r="E131" s="62"/>
      <c r="F131" s="82"/>
      <c r="G131" s="81"/>
      <c r="H131" s="43">
        <f>IF(VALUE(D131)=1,IF(E131&lt;&gt;0,IF(F131&lt;&gt;0,IF(E131&gt;4,IF(E131&lt;18,ROUND(F131*LOOKUP(E131,男子年齢,'入力シート＿単数'!$B$35:$B$47)-LOOKUP('入力シート＿複数'!E131,男子年齢,'入力シート＿単数'!$C$35:$C$47),2),"年齢不正!"),"年齢不正!"),""),""),IF(VALUE(D131)=2,IF(E131&lt;&gt;0,IF(F131&lt;&gt;0,IF(E131&gt;4,IF(E131&lt;18,ROUND(F131*LOOKUP(E131,女子年齢,'入力シート＿単数'!$F$35:$F$47)-LOOKUP(E131,女子年齢,'入力シート＿単数'!$G$35:$G$47),2),"年齢不正!"),"年齢不正!"),""),""),IF(D131=0,"","性別不正!")))</f>
      </c>
      <c r="I131" s="75">
        <f t="shared" si="3"/>
        <v>0</v>
      </c>
      <c r="J131" s="119">
        <f aca="true" t="shared" si="4" ref="J131:J194">IF(I131&gt;=50,"高度",IF(I131&gt;=30,"中等度",IF(I131&gt;=20,"軽度",IF(I131&lt;=-20,"痩身",""))))</f>
      </c>
    </row>
    <row r="132" spans="1:10" ht="15.75">
      <c r="A132" s="49"/>
      <c r="B132" s="50"/>
      <c r="C132" s="51"/>
      <c r="D132" s="61"/>
      <c r="E132" s="62"/>
      <c r="F132" s="82"/>
      <c r="G132" s="81"/>
      <c r="H132" s="43">
        <f>IF(VALUE(D132)=1,IF(E132&lt;&gt;0,IF(F132&lt;&gt;0,IF(E132&gt;4,IF(E132&lt;18,ROUND(F132*LOOKUP(E132,男子年齢,'入力シート＿単数'!$B$35:$B$47)-LOOKUP('入力シート＿複数'!E132,男子年齢,'入力シート＿単数'!$C$35:$C$47),2),"年齢不正!"),"年齢不正!"),""),""),IF(VALUE(D132)=2,IF(E132&lt;&gt;0,IF(F132&lt;&gt;0,IF(E132&gt;4,IF(E132&lt;18,ROUND(F132*LOOKUP(E132,女子年齢,'入力シート＿単数'!$F$35:$F$47)-LOOKUP(E132,女子年齢,'入力シート＿単数'!$G$35:$G$47),2),"年齢不正!"),"年齢不正!"),""),""),IF(D132=0,"","性別不正!")))</f>
      </c>
      <c r="I132" s="75">
        <f aca="true" t="shared" si="5" ref="I132:I195">IF(ISERROR((G132-H132)/H132*100),0,ROUND((G132-H132)/H132*100,1))</f>
        <v>0</v>
      </c>
      <c r="J132" s="119">
        <f t="shared" si="4"/>
      </c>
    </row>
    <row r="133" spans="1:10" ht="15.75">
      <c r="A133" s="49"/>
      <c r="B133" s="50"/>
      <c r="C133" s="51"/>
      <c r="D133" s="61"/>
      <c r="E133" s="62"/>
      <c r="F133" s="82"/>
      <c r="G133" s="81"/>
      <c r="H133" s="43">
        <f>IF(VALUE(D133)=1,IF(E133&lt;&gt;0,IF(F133&lt;&gt;0,IF(E133&gt;4,IF(E133&lt;18,ROUND(F133*LOOKUP(E133,男子年齢,'入力シート＿単数'!$B$35:$B$47)-LOOKUP('入力シート＿複数'!E133,男子年齢,'入力シート＿単数'!$C$35:$C$47),2),"年齢不正!"),"年齢不正!"),""),""),IF(VALUE(D133)=2,IF(E133&lt;&gt;0,IF(F133&lt;&gt;0,IF(E133&gt;4,IF(E133&lt;18,ROUND(F133*LOOKUP(E133,女子年齢,'入力シート＿単数'!$F$35:$F$47)-LOOKUP(E133,女子年齢,'入力シート＿単数'!$G$35:$G$47),2),"年齢不正!"),"年齢不正!"),""),""),IF(D133=0,"","性別不正!")))</f>
      </c>
      <c r="I133" s="75">
        <f t="shared" si="5"/>
        <v>0</v>
      </c>
      <c r="J133" s="119">
        <f t="shared" si="4"/>
      </c>
    </row>
    <row r="134" spans="1:10" ht="15.75">
      <c r="A134" s="49"/>
      <c r="B134" s="50"/>
      <c r="C134" s="51"/>
      <c r="D134" s="61"/>
      <c r="E134" s="62"/>
      <c r="F134" s="82"/>
      <c r="G134" s="81"/>
      <c r="H134" s="43">
        <f>IF(VALUE(D134)=1,IF(E134&lt;&gt;0,IF(F134&lt;&gt;0,IF(E134&gt;4,IF(E134&lt;18,ROUND(F134*LOOKUP(E134,男子年齢,'入力シート＿単数'!$B$35:$B$47)-LOOKUP('入力シート＿複数'!E134,男子年齢,'入力シート＿単数'!$C$35:$C$47),2),"年齢不正!"),"年齢不正!"),""),""),IF(VALUE(D134)=2,IF(E134&lt;&gt;0,IF(F134&lt;&gt;0,IF(E134&gt;4,IF(E134&lt;18,ROUND(F134*LOOKUP(E134,女子年齢,'入力シート＿単数'!$F$35:$F$47)-LOOKUP(E134,女子年齢,'入力シート＿単数'!$G$35:$G$47),2),"年齢不正!"),"年齢不正!"),""),""),IF(D134=0,"","性別不正!")))</f>
      </c>
      <c r="I134" s="75">
        <f t="shared" si="5"/>
        <v>0</v>
      </c>
      <c r="J134" s="119">
        <f t="shared" si="4"/>
      </c>
    </row>
    <row r="135" spans="1:10" ht="15.75">
      <c r="A135" s="49"/>
      <c r="B135" s="50"/>
      <c r="C135" s="51"/>
      <c r="D135" s="61"/>
      <c r="E135" s="62"/>
      <c r="F135" s="82"/>
      <c r="G135" s="81"/>
      <c r="H135" s="43">
        <f>IF(VALUE(D135)=1,IF(E135&lt;&gt;0,IF(F135&lt;&gt;0,IF(E135&gt;4,IF(E135&lt;18,ROUND(F135*LOOKUP(E135,男子年齢,'入力シート＿単数'!$B$35:$B$47)-LOOKUP('入力シート＿複数'!E135,男子年齢,'入力シート＿単数'!$C$35:$C$47),2),"年齢不正!"),"年齢不正!"),""),""),IF(VALUE(D135)=2,IF(E135&lt;&gt;0,IF(F135&lt;&gt;0,IF(E135&gt;4,IF(E135&lt;18,ROUND(F135*LOOKUP(E135,女子年齢,'入力シート＿単数'!$F$35:$F$47)-LOOKUP(E135,女子年齢,'入力シート＿単数'!$G$35:$G$47),2),"年齢不正!"),"年齢不正!"),""),""),IF(D135=0,"","性別不正!")))</f>
      </c>
      <c r="I135" s="75">
        <f t="shared" si="5"/>
        <v>0</v>
      </c>
      <c r="J135" s="119">
        <f t="shared" si="4"/>
      </c>
    </row>
    <row r="136" spans="1:10" ht="15.75">
      <c r="A136" s="49"/>
      <c r="B136" s="50"/>
      <c r="C136" s="51"/>
      <c r="D136" s="61"/>
      <c r="E136" s="62"/>
      <c r="F136" s="82"/>
      <c r="G136" s="81"/>
      <c r="H136" s="43">
        <f>IF(VALUE(D136)=1,IF(E136&lt;&gt;0,IF(F136&lt;&gt;0,IF(E136&gt;4,IF(E136&lt;18,ROUND(F136*LOOKUP(E136,男子年齢,'入力シート＿単数'!$B$35:$B$47)-LOOKUP('入力シート＿複数'!E136,男子年齢,'入力シート＿単数'!$C$35:$C$47),2),"年齢不正!"),"年齢不正!"),""),""),IF(VALUE(D136)=2,IF(E136&lt;&gt;0,IF(F136&lt;&gt;0,IF(E136&gt;4,IF(E136&lt;18,ROUND(F136*LOOKUP(E136,女子年齢,'入力シート＿単数'!$F$35:$F$47)-LOOKUP(E136,女子年齢,'入力シート＿単数'!$G$35:$G$47),2),"年齢不正!"),"年齢不正!"),""),""),IF(D136=0,"","性別不正!")))</f>
      </c>
      <c r="I136" s="75">
        <f t="shared" si="5"/>
        <v>0</v>
      </c>
      <c r="J136" s="119">
        <f t="shared" si="4"/>
      </c>
    </row>
    <row r="137" spans="1:10" ht="15.75">
      <c r="A137" s="49"/>
      <c r="B137" s="50"/>
      <c r="C137" s="51"/>
      <c r="D137" s="61"/>
      <c r="E137" s="62"/>
      <c r="F137" s="82"/>
      <c r="G137" s="81"/>
      <c r="H137" s="43">
        <f>IF(VALUE(D137)=1,IF(E137&lt;&gt;0,IF(F137&lt;&gt;0,IF(E137&gt;4,IF(E137&lt;18,ROUND(F137*LOOKUP(E137,男子年齢,'入力シート＿単数'!$B$35:$B$47)-LOOKUP('入力シート＿複数'!E137,男子年齢,'入力シート＿単数'!$C$35:$C$47),2),"年齢不正!"),"年齢不正!"),""),""),IF(VALUE(D137)=2,IF(E137&lt;&gt;0,IF(F137&lt;&gt;0,IF(E137&gt;4,IF(E137&lt;18,ROUND(F137*LOOKUP(E137,女子年齢,'入力シート＿単数'!$F$35:$F$47)-LOOKUP(E137,女子年齢,'入力シート＿単数'!$G$35:$G$47),2),"年齢不正!"),"年齢不正!"),""),""),IF(D137=0,"","性別不正!")))</f>
      </c>
      <c r="I137" s="75">
        <f t="shared" si="5"/>
        <v>0</v>
      </c>
      <c r="J137" s="119">
        <f t="shared" si="4"/>
      </c>
    </row>
    <row r="138" spans="1:10" ht="15.75">
      <c r="A138" s="49"/>
      <c r="B138" s="50"/>
      <c r="C138" s="51"/>
      <c r="D138" s="61"/>
      <c r="E138" s="62"/>
      <c r="F138" s="82"/>
      <c r="G138" s="81"/>
      <c r="H138" s="43">
        <f>IF(VALUE(D138)=1,IF(E138&lt;&gt;0,IF(F138&lt;&gt;0,IF(E138&gt;4,IF(E138&lt;18,ROUND(F138*LOOKUP(E138,男子年齢,'入力シート＿単数'!$B$35:$B$47)-LOOKUP('入力シート＿複数'!E138,男子年齢,'入力シート＿単数'!$C$35:$C$47),2),"年齢不正!"),"年齢不正!"),""),""),IF(VALUE(D138)=2,IF(E138&lt;&gt;0,IF(F138&lt;&gt;0,IF(E138&gt;4,IF(E138&lt;18,ROUND(F138*LOOKUP(E138,女子年齢,'入力シート＿単数'!$F$35:$F$47)-LOOKUP(E138,女子年齢,'入力シート＿単数'!$G$35:$G$47),2),"年齢不正!"),"年齢不正!"),""),""),IF(D138=0,"","性別不正!")))</f>
      </c>
      <c r="I138" s="75">
        <f t="shared" si="5"/>
        <v>0</v>
      </c>
      <c r="J138" s="119">
        <f t="shared" si="4"/>
      </c>
    </row>
    <row r="139" spans="1:10" ht="15.75">
      <c r="A139" s="49"/>
      <c r="B139" s="50"/>
      <c r="C139" s="51"/>
      <c r="D139" s="61"/>
      <c r="E139" s="62"/>
      <c r="F139" s="82"/>
      <c r="G139" s="81"/>
      <c r="H139" s="43">
        <f>IF(VALUE(D139)=1,IF(E139&lt;&gt;0,IF(F139&lt;&gt;0,IF(E139&gt;4,IF(E139&lt;18,ROUND(F139*LOOKUP(E139,男子年齢,'入力シート＿単数'!$B$35:$B$47)-LOOKUP('入力シート＿複数'!E139,男子年齢,'入力シート＿単数'!$C$35:$C$47),2),"年齢不正!"),"年齢不正!"),""),""),IF(VALUE(D139)=2,IF(E139&lt;&gt;0,IF(F139&lt;&gt;0,IF(E139&gt;4,IF(E139&lt;18,ROUND(F139*LOOKUP(E139,女子年齢,'入力シート＿単数'!$F$35:$F$47)-LOOKUP(E139,女子年齢,'入力シート＿単数'!$G$35:$G$47),2),"年齢不正!"),"年齢不正!"),""),""),IF(D139=0,"","性別不正!")))</f>
      </c>
      <c r="I139" s="75">
        <f t="shared" si="5"/>
        <v>0</v>
      </c>
      <c r="J139" s="119">
        <f t="shared" si="4"/>
      </c>
    </row>
    <row r="140" spans="1:10" ht="15.75">
      <c r="A140" s="49"/>
      <c r="B140" s="50"/>
      <c r="C140" s="51"/>
      <c r="D140" s="61"/>
      <c r="E140" s="62"/>
      <c r="F140" s="82"/>
      <c r="G140" s="81"/>
      <c r="H140" s="43">
        <f>IF(VALUE(D140)=1,IF(E140&lt;&gt;0,IF(F140&lt;&gt;0,IF(E140&gt;4,IF(E140&lt;18,ROUND(F140*LOOKUP(E140,男子年齢,'入力シート＿単数'!$B$35:$B$47)-LOOKUP('入力シート＿複数'!E140,男子年齢,'入力シート＿単数'!$C$35:$C$47),2),"年齢不正!"),"年齢不正!"),""),""),IF(VALUE(D140)=2,IF(E140&lt;&gt;0,IF(F140&lt;&gt;0,IF(E140&gt;4,IF(E140&lt;18,ROUND(F140*LOOKUP(E140,女子年齢,'入力シート＿単数'!$F$35:$F$47)-LOOKUP(E140,女子年齢,'入力シート＿単数'!$G$35:$G$47),2),"年齢不正!"),"年齢不正!"),""),""),IF(D140=0,"","性別不正!")))</f>
      </c>
      <c r="I140" s="75">
        <f t="shared" si="5"/>
        <v>0</v>
      </c>
      <c r="J140" s="119">
        <f t="shared" si="4"/>
      </c>
    </row>
    <row r="141" spans="1:10" ht="15.75">
      <c r="A141" s="49"/>
      <c r="B141" s="50"/>
      <c r="C141" s="51"/>
      <c r="D141" s="61"/>
      <c r="E141" s="62"/>
      <c r="F141" s="82"/>
      <c r="G141" s="81"/>
      <c r="H141" s="43">
        <f>IF(VALUE(D141)=1,IF(E141&lt;&gt;0,IF(F141&lt;&gt;0,IF(E141&gt;4,IF(E141&lt;18,ROUND(F141*LOOKUP(E141,男子年齢,'入力シート＿単数'!$B$35:$B$47)-LOOKUP('入力シート＿複数'!E141,男子年齢,'入力シート＿単数'!$C$35:$C$47),2),"年齢不正!"),"年齢不正!"),""),""),IF(VALUE(D141)=2,IF(E141&lt;&gt;0,IF(F141&lt;&gt;0,IF(E141&gt;4,IF(E141&lt;18,ROUND(F141*LOOKUP(E141,女子年齢,'入力シート＿単数'!$F$35:$F$47)-LOOKUP(E141,女子年齢,'入力シート＿単数'!$G$35:$G$47),2),"年齢不正!"),"年齢不正!"),""),""),IF(D141=0,"","性別不正!")))</f>
      </c>
      <c r="I141" s="75">
        <f t="shared" si="5"/>
        <v>0</v>
      </c>
      <c r="J141" s="119">
        <f t="shared" si="4"/>
      </c>
    </row>
    <row r="142" spans="1:10" ht="15.75">
      <c r="A142" s="49"/>
      <c r="B142" s="50"/>
      <c r="C142" s="51"/>
      <c r="D142" s="61"/>
      <c r="E142" s="62"/>
      <c r="F142" s="82"/>
      <c r="G142" s="81"/>
      <c r="H142" s="43">
        <f>IF(VALUE(D142)=1,IF(E142&lt;&gt;0,IF(F142&lt;&gt;0,IF(E142&gt;4,IF(E142&lt;18,ROUND(F142*LOOKUP(E142,男子年齢,'入力シート＿単数'!$B$35:$B$47)-LOOKUP('入力シート＿複数'!E142,男子年齢,'入力シート＿単数'!$C$35:$C$47),2),"年齢不正!"),"年齢不正!"),""),""),IF(VALUE(D142)=2,IF(E142&lt;&gt;0,IF(F142&lt;&gt;0,IF(E142&gt;4,IF(E142&lt;18,ROUND(F142*LOOKUP(E142,女子年齢,'入力シート＿単数'!$F$35:$F$47)-LOOKUP(E142,女子年齢,'入力シート＿単数'!$G$35:$G$47),2),"年齢不正!"),"年齢不正!"),""),""),IF(D142=0,"","性別不正!")))</f>
      </c>
      <c r="I142" s="75">
        <f t="shared" si="5"/>
        <v>0</v>
      </c>
      <c r="J142" s="119">
        <f t="shared" si="4"/>
      </c>
    </row>
    <row r="143" spans="1:10" ht="15.75">
      <c r="A143" s="49"/>
      <c r="B143" s="50"/>
      <c r="C143" s="51"/>
      <c r="D143" s="61"/>
      <c r="E143" s="62"/>
      <c r="F143" s="82"/>
      <c r="G143" s="81"/>
      <c r="H143" s="43">
        <f>IF(VALUE(D143)=1,IF(E143&lt;&gt;0,IF(F143&lt;&gt;0,IF(E143&gt;4,IF(E143&lt;18,ROUND(F143*LOOKUP(E143,男子年齢,'入力シート＿単数'!$B$35:$B$47)-LOOKUP('入力シート＿複数'!E143,男子年齢,'入力シート＿単数'!$C$35:$C$47),2),"年齢不正!"),"年齢不正!"),""),""),IF(VALUE(D143)=2,IF(E143&lt;&gt;0,IF(F143&lt;&gt;0,IF(E143&gt;4,IF(E143&lt;18,ROUND(F143*LOOKUP(E143,女子年齢,'入力シート＿単数'!$F$35:$F$47)-LOOKUP(E143,女子年齢,'入力シート＿単数'!$G$35:$G$47),2),"年齢不正!"),"年齢不正!"),""),""),IF(D143=0,"","性別不正!")))</f>
      </c>
      <c r="I143" s="75">
        <f t="shared" si="5"/>
        <v>0</v>
      </c>
      <c r="J143" s="119">
        <f t="shared" si="4"/>
      </c>
    </row>
    <row r="144" spans="1:10" ht="15.75">
      <c r="A144" s="49"/>
      <c r="B144" s="50"/>
      <c r="C144" s="51"/>
      <c r="D144" s="61"/>
      <c r="E144" s="62"/>
      <c r="F144" s="82"/>
      <c r="G144" s="81"/>
      <c r="H144" s="43">
        <f>IF(VALUE(D144)=1,IF(E144&lt;&gt;0,IF(F144&lt;&gt;0,IF(E144&gt;4,IF(E144&lt;18,ROUND(F144*LOOKUP(E144,男子年齢,'入力シート＿単数'!$B$35:$B$47)-LOOKUP('入力シート＿複数'!E144,男子年齢,'入力シート＿単数'!$C$35:$C$47),2),"年齢不正!"),"年齢不正!"),""),""),IF(VALUE(D144)=2,IF(E144&lt;&gt;0,IF(F144&lt;&gt;0,IF(E144&gt;4,IF(E144&lt;18,ROUND(F144*LOOKUP(E144,女子年齢,'入力シート＿単数'!$F$35:$F$47)-LOOKUP(E144,女子年齢,'入力シート＿単数'!$G$35:$G$47),2),"年齢不正!"),"年齢不正!"),""),""),IF(D144=0,"","性別不正!")))</f>
      </c>
      <c r="I144" s="75">
        <f t="shared" si="5"/>
        <v>0</v>
      </c>
      <c r="J144" s="119">
        <f t="shared" si="4"/>
      </c>
    </row>
    <row r="145" spans="1:10" ht="15.75">
      <c r="A145" s="49"/>
      <c r="B145" s="50"/>
      <c r="C145" s="51"/>
      <c r="D145" s="61"/>
      <c r="E145" s="62"/>
      <c r="F145" s="82"/>
      <c r="G145" s="81"/>
      <c r="H145" s="43">
        <f>IF(VALUE(D145)=1,IF(E145&lt;&gt;0,IF(F145&lt;&gt;0,IF(E145&gt;4,IF(E145&lt;18,ROUND(F145*LOOKUP(E145,男子年齢,'入力シート＿単数'!$B$35:$B$47)-LOOKUP('入力シート＿複数'!E145,男子年齢,'入力シート＿単数'!$C$35:$C$47),2),"年齢不正!"),"年齢不正!"),""),""),IF(VALUE(D145)=2,IF(E145&lt;&gt;0,IF(F145&lt;&gt;0,IF(E145&gt;4,IF(E145&lt;18,ROUND(F145*LOOKUP(E145,女子年齢,'入力シート＿単数'!$F$35:$F$47)-LOOKUP(E145,女子年齢,'入力シート＿単数'!$G$35:$G$47),2),"年齢不正!"),"年齢不正!"),""),""),IF(D145=0,"","性別不正!")))</f>
      </c>
      <c r="I145" s="75">
        <f t="shared" si="5"/>
        <v>0</v>
      </c>
      <c r="J145" s="119">
        <f t="shared" si="4"/>
      </c>
    </row>
    <row r="146" spans="1:10" ht="15.75">
      <c r="A146" s="49"/>
      <c r="B146" s="50"/>
      <c r="C146" s="51"/>
      <c r="D146" s="61"/>
      <c r="E146" s="62"/>
      <c r="F146" s="82"/>
      <c r="G146" s="81"/>
      <c r="H146" s="43">
        <f>IF(VALUE(D146)=1,IF(E146&lt;&gt;0,IF(F146&lt;&gt;0,IF(E146&gt;4,IF(E146&lt;18,ROUND(F146*LOOKUP(E146,男子年齢,'入力シート＿単数'!$B$35:$B$47)-LOOKUP('入力シート＿複数'!E146,男子年齢,'入力シート＿単数'!$C$35:$C$47),2),"年齢不正!"),"年齢不正!"),""),""),IF(VALUE(D146)=2,IF(E146&lt;&gt;0,IF(F146&lt;&gt;0,IF(E146&gt;4,IF(E146&lt;18,ROUND(F146*LOOKUP(E146,女子年齢,'入力シート＿単数'!$F$35:$F$47)-LOOKUP(E146,女子年齢,'入力シート＿単数'!$G$35:$G$47),2),"年齢不正!"),"年齢不正!"),""),""),IF(D146=0,"","性別不正!")))</f>
      </c>
      <c r="I146" s="75">
        <f t="shared" si="5"/>
        <v>0</v>
      </c>
      <c r="J146" s="119">
        <f t="shared" si="4"/>
      </c>
    </row>
    <row r="147" spans="1:10" ht="15.75">
      <c r="A147" s="49"/>
      <c r="B147" s="50"/>
      <c r="C147" s="51"/>
      <c r="D147" s="61"/>
      <c r="E147" s="62"/>
      <c r="F147" s="82"/>
      <c r="G147" s="81"/>
      <c r="H147" s="43">
        <f>IF(VALUE(D147)=1,IF(E147&lt;&gt;0,IF(F147&lt;&gt;0,IF(E147&gt;4,IF(E147&lt;18,ROUND(F147*LOOKUP(E147,男子年齢,'入力シート＿単数'!$B$35:$B$47)-LOOKUP('入力シート＿複数'!E147,男子年齢,'入力シート＿単数'!$C$35:$C$47),2),"年齢不正!"),"年齢不正!"),""),""),IF(VALUE(D147)=2,IF(E147&lt;&gt;0,IF(F147&lt;&gt;0,IF(E147&gt;4,IF(E147&lt;18,ROUND(F147*LOOKUP(E147,女子年齢,'入力シート＿単数'!$F$35:$F$47)-LOOKUP(E147,女子年齢,'入力シート＿単数'!$G$35:$G$47),2),"年齢不正!"),"年齢不正!"),""),""),IF(D147=0,"","性別不正!")))</f>
      </c>
      <c r="I147" s="75">
        <f t="shared" si="5"/>
        <v>0</v>
      </c>
      <c r="J147" s="119">
        <f t="shared" si="4"/>
      </c>
    </row>
    <row r="148" spans="1:10" ht="15.75">
      <c r="A148" s="49"/>
      <c r="B148" s="50"/>
      <c r="C148" s="51"/>
      <c r="D148" s="61"/>
      <c r="E148" s="62"/>
      <c r="F148" s="82"/>
      <c r="G148" s="81"/>
      <c r="H148" s="43">
        <f>IF(VALUE(D148)=1,IF(E148&lt;&gt;0,IF(F148&lt;&gt;0,IF(E148&gt;4,IF(E148&lt;18,ROUND(F148*LOOKUP(E148,男子年齢,'入力シート＿単数'!$B$35:$B$47)-LOOKUP('入力シート＿複数'!E148,男子年齢,'入力シート＿単数'!$C$35:$C$47),2),"年齢不正!"),"年齢不正!"),""),""),IF(VALUE(D148)=2,IF(E148&lt;&gt;0,IF(F148&lt;&gt;0,IF(E148&gt;4,IF(E148&lt;18,ROUND(F148*LOOKUP(E148,女子年齢,'入力シート＿単数'!$F$35:$F$47)-LOOKUP(E148,女子年齢,'入力シート＿単数'!$G$35:$G$47),2),"年齢不正!"),"年齢不正!"),""),""),IF(D148=0,"","性別不正!")))</f>
      </c>
      <c r="I148" s="75">
        <f t="shared" si="5"/>
        <v>0</v>
      </c>
      <c r="J148" s="119">
        <f t="shared" si="4"/>
      </c>
    </row>
    <row r="149" spans="1:10" ht="15.75">
      <c r="A149" s="49"/>
      <c r="B149" s="50"/>
      <c r="C149" s="51"/>
      <c r="D149" s="61"/>
      <c r="E149" s="62"/>
      <c r="F149" s="82"/>
      <c r="G149" s="81"/>
      <c r="H149" s="43">
        <f>IF(VALUE(D149)=1,IF(E149&lt;&gt;0,IF(F149&lt;&gt;0,IF(E149&gt;4,IF(E149&lt;18,ROUND(F149*LOOKUP(E149,男子年齢,'入力シート＿単数'!$B$35:$B$47)-LOOKUP('入力シート＿複数'!E149,男子年齢,'入力シート＿単数'!$C$35:$C$47),2),"年齢不正!"),"年齢不正!"),""),""),IF(VALUE(D149)=2,IF(E149&lt;&gt;0,IF(F149&lt;&gt;0,IF(E149&gt;4,IF(E149&lt;18,ROUND(F149*LOOKUP(E149,女子年齢,'入力シート＿単数'!$F$35:$F$47)-LOOKUP(E149,女子年齢,'入力シート＿単数'!$G$35:$G$47),2),"年齢不正!"),"年齢不正!"),""),""),IF(D149=0,"","性別不正!")))</f>
      </c>
      <c r="I149" s="75">
        <f t="shared" si="5"/>
        <v>0</v>
      </c>
      <c r="J149" s="119">
        <f t="shared" si="4"/>
      </c>
    </row>
    <row r="150" spans="1:10" ht="15.75">
      <c r="A150" s="49"/>
      <c r="B150" s="50"/>
      <c r="C150" s="51"/>
      <c r="D150" s="61"/>
      <c r="E150" s="62"/>
      <c r="F150" s="82"/>
      <c r="G150" s="81"/>
      <c r="H150" s="43">
        <f>IF(VALUE(D150)=1,IF(E150&lt;&gt;0,IF(F150&lt;&gt;0,IF(E150&gt;4,IF(E150&lt;18,ROUND(F150*LOOKUP(E150,男子年齢,'入力シート＿単数'!$B$35:$B$47)-LOOKUP('入力シート＿複数'!E150,男子年齢,'入力シート＿単数'!$C$35:$C$47),2),"年齢不正!"),"年齢不正!"),""),""),IF(VALUE(D150)=2,IF(E150&lt;&gt;0,IF(F150&lt;&gt;0,IF(E150&gt;4,IF(E150&lt;18,ROUND(F150*LOOKUP(E150,女子年齢,'入力シート＿単数'!$F$35:$F$47)-LOOKUP(E150,女子年齢,'入力シート＿単数'!$G$35:$G$47),2),"年齢不正!"),"年齢不正!"),""),""),IF(D150=0,"","性別不正!")))</f>
      </c>
      <c r="I150" s="75">
        <f t="shared" si="5"/>
        <v>0</v>
      </c>
      <c r="J150" s="119">
        <f t="shared" si="4"/>
      </c>
    </row>
    <row r="151" spans="1:10" ht="15.75">
      <c r="A151" s="49"/>
      <c r="B151" s="50"/>
      <c r="C151" s="51"/>
      <c r="D151" s="61"/>
      <c r="E151" s="62"/>
      <c r="F151" s="82"/>
      <c r="G151" s="81"/>
      <c r="H151" s="43">
        <f>IF(VALUE(D151)=1,IF(E151&lt;&gt;0,IF(F151&lt;&gt;0,IF(E151&gt;4,IF(E151&lt;18,ROUND(F151*LOOKUP(E151,男子年齢,'入力シート＿単数'!$B$35:$B$47)-LOOKUP('入力シート＿複数'!E151,男子年齢,'入力シート＿単数'!$C$35:$C$47),2),"年齢不正!"),"年齢不正!"),""),""),IF(VALUE(D151)=2,IF(E151&lt;&gt;0,IF(F151&lt;&gt;0,IF(E151&gt;4,IF(E151&lt;18,ROUND(F151*LOOKUP(E151,女子年齢,'入力シート＿単数'!$F$35:$F$47)-LOOKUP(E151,女子年齢,'入力シート＿単数'!$G$35:$G$47),2),"年齢不正!"),"年齢不正!"),""),""),IF(D151=0,"","性別不正!")))</f>
      </c>
      <c r="I151" s="75">
        <f t="shared" si="5"/>
        <v>0</v>
      </c>
      <c r="J151" s="119">
        <f t="shared" si="4"/>
      </c>
    </row>
    <row r="152" spans="1:10" ht="15.75">
      <c r="A152" s="49"/>
      <c r="B152" s="50"/>
      <c r="C152" s="51"/>
      <c r="D152" s="61"/>
      <c r="E152" s="62"/>
      <c r="F152" s="82"/>
      <c r="G152" s="81"/>
      <c r="H152" s="43">
        <f>IF(VALUE(D152)=1,IF(E152&lt;&gt;0,IF(F152&lt;&gt;0,IF(E152&gt;4,IF(E152&lt;18,ROUND(F152*LOOKUP(E152,男子年齢,'入力シート＿単数'!$B$35:$B$47)-LOOKUP('入力シート＿複数'!E152,男子年齢,'入力シート＿単数'!$C$35:$C$47),2),"年齢不正!"),"年齢不正!"),""),""),IF(VALUE(D152)=2,IF(E152&lt;&gt;0,IF(F152&lt;&gt;0,IF(E152&gt;4,IF(E152&lt;18,ROUND(F152*LOOKUP(E152,女子年齢,'入力シート＿単数'!$F$35:$F$47)-LOOKUP(E152,女子年齢,'入力シート＿単数'!$G$35:$G$47),2),"年齢不正!"),"年齢不正!"),""),""),IF(D152=0,"","性別不正!")))</f>
      </c>
      <c r="I152" s="75">
        <f t="shared" si="5"/>
        <v>0</v>
      </c>
      <c r="J152" s="119">
        <f t="shared" si="4"/>
      </c>
    </row>
    <row r="153" spans="1:10" ht="15.75">
      <c r="A153" s="49"/>
      <c r="B153" s="50"/>
      <c r="C153" s="51"/>
      <c r="D153" s="61"/>
      <c r="E153" s="62"/>
      <c r="F153" s="82"/>
      <c r="G153" s="81"/>
      <c r="H153" s="43">
        <f>IF(VALUE(D153)=1,IF(E153&lt;&gt;0,IF(F153&lt;&gt;0,IF(E153&gt;4,IF(E153&lt;18,ROUND(F153*LOOKUP(E153,男子年齢,'入力シート＿単数'!$B$35:$B$47)-LOOKUP('入力シート＿複数'!E153,男子年齢,'入力シート＿単数'!$C$35:$C$47),2),"年齢不正!"),"年齢不正!"),""),""),IF(VALUE(D153)=2,IF(E153&lt;&gt;0,IF(F153&lt;&gt;0,IF(E153&gt;4,IF(E153&lt;18,ROUND(F153*LOOKUP(E153,女子年齢,'入力シート＿単数'!$F$35:$F$47)-LOOKUP(E153,女子年齢,'入力シート＿単数'!$G$35:$G$47),2),"年齢不正!"),"年齢不正!"),""),""),IF(D153=0,"","性別不正!")))</f>
      </c>
      <c r="I153" s="75">
        <f t="shared" si="5"/>
        <v>0</v>
      </c>
      <c r="J153" s="119">
        <f t="shared" si="4"/>
      </c>
    </row>
    <row r="154" spans="1:10" ht="15.75">
      <c r="A154" s="49"/>
      <c r="B154" s="50"/>
      <c r="C154" s="51"/>
      <c r="D154" s="61"/>
      <c r="E154" s="62"/>
      <c r="F154" s="82"/>
      <c r="G154" s="81"/>
      <c r="H154" s="43">
        <f>IF(VALUE(D154)=1,IF(E154&lt;&gt;0,IF(F154&lt;&gt;0,IF(E154&gt;4,IF(E154&lt;18,ROUND(F154*LOOKUP(E154,男子年齢,'入力シート＿単数'!$B$35:$B$47)-LOOKUP('入力シート＿複数'!E154,男子年齢,'入力シート＿単数'!$C$35:$C$47),2),"年齢不正!"),"年齢不正!"),""),""),IF(VALUE(D154)=2,IF(E154&lt;&gt;0,IF(F154&lt;&gt;0,IF(E154&gt;4,IF(E154&lt;18,ROUND(F154*LOOKUP(E154,女子年齢,'入力シート＿単数'!$F$35:$F$47)-LOOKUP(E154,女子年齢,'入力シート＿単数'!$G$35:$G$47),2),"年齢不正!"),"年齢不正!"),""),""),IF(D154=0,"","性別不正!")))</f>
      </c>
      <c r="I154" s="75">
        <f t="shared" si="5"/>
        <v>0</v>
      </c>
      <c r="J154" s="119">
        <f t="shared" si="4"/>
      </c>
    </row>
    <row r="155" spans="1:10" ht="15.75">
      <c r="A155" s="49"/>
      <c r="B155" s="50"/>
      <c r="C155" s="51"/>
      <c r="D155" s="61"/>
      <c r="E155" s="62"/>
      <c r="F155" s="82"/>
      <c r="G155" s="81"/>
      <c r="H155" s="43">
        <f>IF(VALUE(D155)=1,IF(E155&lt;&gt;0,IF(F155&lt;&gt;0,IF(E155&gt;4,IF(E155&lt;18,ROUND(F155*LOOKUP(E155,男子年齢,'入力シート＿単数'!$B$35:$B$47)-LOOKUP('入力シート＿複数'!E155,男子年齢,'入力シート＿単数'!$C$35:$C$47),2),"年齢不正!"),"年齢不正!"),""),""),IF(VALUE(D155)=2,IF(E155&lt;&gt;0,IF(F155&lt;&gt;0,IF(E155&gt;4,IF(E155&lt;18,ROUND(F155*LOOKUP(E155,女子年齢,'入力シート＿単数'!$F$35:$F$47)-LOOKUP(E155,女子年齢,'入力シート＿単数'!$G$35:$G$47),2),"年齢不正!"),"年齢不正!"),""),""),IF(D155=0,"","性別不正!")))</f>
      </c>
      <c r="I155" s="75">
        <f t="shared" si="5"/>
        <v>0</v>
      </c>
      <c r="J155" s="119">
        <f t="shared" si="4"/>
      </c>
    </row>
    <row r="156" spans="1:10" ht="15.75">
      <c r="A156" s="49"/>
      <c r="B156" s="50"/>
      <c r="C156" s="51"/>
      <c r="D156" s="61"/>
      <c r="E156" s="62"/>
      <c r="F156" s="82"/>
      <c r="G156" s="81"/>
      <c r="H156" s="43">
        <f>IF(VALUE(D156)=1,IF(E156&lt;&gt;0,IF(F156&lt;&gt;0,IF(E156&gt;4,IF(E156&lt;18,ROUND(F156*LOOKUP(E156,男子年齢,'入力シート＿単数'!$B$35:$B$47)-LOOKUP('入力シート＿複数'!E156,男子年齢,'入力シート＿単数'!$C$35:$C$47),2),"年齢不正!"),"年齢不正!"),""),""),IF(VALUE(D156)=2,IF(E156&lt;&gt;0,IF(F156&lt;&gt;0,IF(E156&gt;4,IF(E156&lt;18,ROUND(F156*LOOKUP(E156,女子年齢,'入力シート＿単数'!$F$35:$F$47)-LOOKUP(E156,女子年齢,'入力シート＿単数'!$G$35:$G$47),2),"年齢不正!"),"年齢不正!"),""),""),IF(D156=0,"","性別不正!")))</f>
      </c>
      <c r="I156" s="75">
        <f t="shared" si="5"/>
        <v>0</v>
      </c>
      <c r="J156" s="119">
        <f t="shared" si="4"/>
      </c>
    </row>
    <row r="157" spans="1:10" ht="15.75">
      <c r="A157" s="49"/>
      <c r="B157" s="50"/>
      <c r="C157" s="51"/>
      <c r="D157" s="61"/>
      <c r="E157" s="62"/>
      <c r="F157" s="82"/>
      <c r="G157" s="81"/>
      <c r="H157" s="43">
        <f>IF(VALUE(D157)=1,IF(E157&lt;&gt;0,IF(F157&lt;&gt;0,IF(E157&gt;4,IF(E157&lt;18,ROUND(F157*LOOKUP(E157,男子年齢,'入力シート＿単数'!$B$35:$B$47)-LOOKUP('入力シート＿複数'!E157,男子年齢,'入力シート＿単数'!$C$35:$C$47),2),"年齢不正!"),"年齢不正!"),""),""),IF(VALUE(D157)=2,IF(E157&lt;&gt;0,IF(F157&lt;&gt;0,IF(E157&gt;4,IF(E157&lt;18,ROUND(F157*LOOKUP(E157,女子年齢,'入力シート＿単数'!$F$35:$F$47)-LOOKUP(E157,女子年齢,'入力シート＿単数'!$G$35:$G$47),2),"年齢不正!"),"年齢不正!"),""),""),IF(D157=0,"","性別不正!")))</f>
      </c>
      <c r="I157" s="75">
        <f t="shared" si="5"/>
        <v>0</v>
      </c>
      <c r="J157" s="119">
        <f t="shared" si="4"/>
      </c>
    </row>
    <row r="158" spans="1:10" ht="15.75">
      <c r="A158" s="49"/>
      <c r="B158" s="50"/>
      <c r="C158" s="51"/>
      <c r="D158" s="61"/>
      <c r="E158" s="62"/>
      <c r="F158" s="82"/>
      <c r="G158" s="81"/>
      <c r="H158" s="43">
        <f>IF(VALUE(D158)=1,IF(E158&lt;&gt;0,IF(F158&lt;&gt;0,IF(E158&gt;4,IF(E158&lt;18,ROUND(F158*LOOKUP(E158,男子年齢,'入力シート＿単数'!$B$35:$B$47)-LOOKUP('入力シート＿複数'!E158,男子年齢,'入力シート＿単数'!$C$35:$C$47),2),"年齢不正!"),"年齢不正!"),""),""),IF(VALUE(D158)=2,IF(E158&lt;&gt;0,IF(F158&lt;&gt;0,IF(E158&gt;4,IF(E158&lt;18,ROUND(F158*LOOKUP(E158,女子年齢,'入力シート＿単数'!$F$35:$F$47)-LOOKUP(E158,女子年齢,'入力シート＿単数'!$G$35:$G$47),2),"年齢不正!"),"年齢不正!"),""),""),IF(D158=0,"","性別不正!")))</f>
      </c>
      <c r="I158" s="75">
        <f t="shared" si="5"/>
        <v>0</v>
      </c>
      <c r="J158" s="119">
        <f t="shared" si="4"/>
      </c>
    </row>
    <row r="159" spans="1:10" ht="15.75">
      <c r="A159" s="49"/>
      <c r="B159" s="50"/>
      <c r="C159" s="51"/>
      <c r="D159" s="61"/>
      <c r="E159" s="62"/>
      <c r="F159" s="82"/>
      <c r="G159" s="81"/>
      <c r="H159" s="43">
        <f>IF(VALUE(D159)=1,IF(E159&lt;&gt;0,IF(F159&lt;&gt;0,IF(E159&gt;4,IF(E159&lt;18,ROUND(F159*LOOKUP(E159,男子年齢,'入力シート＿単数'!$B$35:$B$47)-LOOKUP('入力シート＿複数'!E159,男子年齢,'入力シート＿単数'!$C$35:$C$47),2),"年齢不正!"),"年齢不正!"),""),""),IF(VALUE(D159)=2,IF(E159&lt;&gt;0,IF(F159&lt;&gt;0,IF(E159&gt;4,IF(E159&lt;18,ROUND(F159*LOOKUP(E159,女子年齢,'入力シート＿単数'!$F$35:$F$47)-LOOKUP(E159,女子年齢,'入力シート＿単数'!$G$35:$G$47),2),"年齢不正!"),"年齢不正!"),""),""),IF(D159=0,"","性別不正!")))</f>
      </c>
      <c r="I159" s="75">
        <f t="shared" si="5"/>
        <v>0</v>
      </c>
      <c r="J159" s="119">
        <f t="shared" si="4"/>
      </c>
    </row>
    <row r="160" spans="1:10" ht="15.75">
      <c r="A160" s="49"/>
      <c r="B160" s="50"/>
      <c r="C160" s="51"/>
      <c r="D160" s="61"/>
      <c r="E160" s="62"/>
      <c r="F160" s="82"/>
      <c r="G160" s="81"/>
      <c r="H160" s="43">
        <f>IF(VALUE(D160)=1,IF(E160&lt;&gt;0,IF(F160&lt;&gt;0,IF(E160&gt;4,IF(E160&lt;18,ROUND(F160*LOOKUP(E160,男子年齢,'入力シート＿単数'!$B$35:$B$47)-LOOKUP('入力シート＿複数'!E160,男子年齢,'入力シート＿単数'!$C$35:$C$47),2),"年齢不正!"),"年齢不正!"),""),""),IF(VALUE(D160)=2,IF(E160&lt;&gt;0,IF(F160&lt;&gt;0,IF(E160&gt;4,IF(E160&lt;18,ROUND(F160*LOOKUP(E160,女子年齢,'入力シート＿単数'!$F$35:$F$47)-LOOKUP(E160,女子年齢,'入力シート＿単数'!$G$35:$G$47),2),"年齢不正!"),"年齢不正!"),""),""),IF(D160=0,"","性別不正!")))</f>
      </c>
      <c r="I160" s="75">
        <f t="shared" si="5"/>
        <v>0</v>
      </c>
      <c r="J160" s="119">
        <f t="shared" si="4"/>
      </c>
    </row>
    <row r="161" spans="1:10" ht="15.75">
      <c r="A161" s="49"/>
      <c r="B161" s="50"/>
      <c r="C161" s="51"/>
      <c r="D161" s="61"/>
      <c r="E161" s="62"/>
      <c r="F161" s="82"/>
      <c r="G161" s="81"/>
      <c r="H161" s="43">
        <f>IF(VALUE(D161)=1,IF(E161&lt;&gt;0,IF(F161&lt;&gt;0,IF(E161&gt;4,IF(E161&lt;18,ROUND(F161*LOOKUP(E161,男子年齢,'入力シート＿単数'!$B$35:$B$47)-LOOKUP('入力シート＿複数'!E161,男子年齢,'入力シート＿単数'!$C$35:$C$47),2),"年齢不正!"),"年齢不正!"),""),""),IF(VALUE(D161)=2,IF(E161&lt;&gt;0,IF(F161&lt;&gt;0,IF(E161&gt;4,IF(E161&lt;18,ROUND(F161*LOOKUP(E161,女子年齢,'入力シート＿単数'!$F$35:$F$47)-LOOKUP(E161,女子年齢,'入力シート＿単数'!$G$35:$G$47),2),"年齢不正!"),"年齢不正!"),""),""),IF(D161=0,"","性別不正!")))</f>
      </c>
      <c r="I161" s="75">
        <f t="shared" si="5"/>
        <v>0</v>
      </c>
      <c r="J161" s="119">
        <f t="shared" si="4"/>
      </c>
    </row>
    <row r="162" spans="1:10" ht="15.75">
      <c r="A162" s="49"/>
      <c r="B162" s="50"/>
      <c r="C162" s="51"/>
      <c r="D162" s="61"/>
      <c r="E162" s="62"/>
      <c r="F162" s="82"/>
      <c r="G162" s="81"/>
      <c r="H162" s="43">
        <f>IF(VALUE(D162)=1,IF(E162&lt;&gt;0,IF(F162&lt;&gt;0,IF(E162&gt;4,IF(E162&lt;18,ROUND(F162*LOOKUP(E162,男子年齢,'入力シート＿単数'!$B$35:$B$47)-LOOKUP('入力シート＿複数'!E162,男子年齢,'入力シート＿単数'!$C$35:$C$47),2),"年齢不正!"),"年齢不正!"),""),""),IF(VALUE(D162)=2,IF(E162&lt;&gt;0,IF(F162&lt;&gt;0,IF(E162&gt;4,IF(E162&lt;18,ROUND(F162*LOOKUP(E162,女子年齢,'入力シート＿単数'!$F$35:$F$47)-LOOKUP(E162,女子年齢,'入力シート＿単数'!$G$35:$G$47),2),"年齢不正!"),"年齢不正!"),""),""),IF(D162=0,"","性別不正!")))</f>
      </c>
      <c r="I162" s="75">
        <f t="shared" si="5"/>
        <v>0</v>
      </c>
      <c r="J162" s="119">
        <f t="shared" si="4"/>
      </c>
    </row>
    <row r="163" spans="1:10" ht="15.75">
      <c r="A163" s="49"/>
      <c r="B163" s="50"/>
      <c r="C163" s="51"/>
      <c r="D163" s="61"/>
      <c r="E163" s="62"/>
      <c r="F163" s="82"/>
      <c r="G163" s="81"/>
      <c r="H163" s="43">
        <f>IF(VALUE(D163)=1,IF(E163&lt;&gt;0,IF(F163&lt;&gt;0,IF(E163&gt;4,IF(E163&lt;18,ROUND(F163*LOOKUP(E163,男子年齢,'入力シート＿単数'!$B$35:$B$47)-LOOKUP('入力シート＿複数'!E163,男子年齢,'入力シート＿単数'!$C$35:$C$47),2),"年齢不正!"),"年齢不正!"),""),""),IF(VALUE(D163)=2,IF(E163&lt;&gt;0,IF(F163&lt;&gt;0,IF(E163&gt;4,IF(E163&lt;18,ROUND(F163*LOOKUP(E163,女子年齢,'入力シート＿単数'!$F$35:$F$47)-LOOKUP(E163,女子年齢,'入力シート＿単数'!$G$35:$G$47),2),"年齢不正!"),"年齢不正!"),""),""),IF(D163=0,"","性別不正!")))</f>
      </c>
      <c r="I163" s="75">
        <f t="shared" si="5"/>
        <v>0</v>
      </c>
      <c r="J163" s="119">
        <f t="shared" si="4"/>
      </c>
    </row>
    <row r="164" spans="1:10" ht="15.75">
      <c r="A164" s="49"/>
      <c r="B164" s="50"/>
      <c r="C164" s="51"/>
      <c r="D164" s="61"/>
      <c r="E164" s="62"/>
      <c r="F164" s="82"/>
      <c r="G164" s="81"/>
      <c r="H164" s="43">
        <f>IF(VALUE(D164)=1,IF(E164&lt;&gt;0,IF(F164&lt;&gt;0,IF(E164&gt;4,IF(E164&lt;18,ROUND(F164*LOOKUP(E164,男子年齢,'入力シート＿単数'!$B$35:$B$47)-LOOKUP('入力シート＿複数'!E164,男子年齢,'入力シート＿単数'!$C$35:$C$47),2),"年齢不正!"),"年齢不正!"),""),""),IF(VALUE(D164)=2,IF(E164&lt;&gt;0,IF(F164&lt;&gt;0,IF(E164&gt;4,IF(E164&lt;18,ROUND(F164*LOOKUP(E164,女子年齢,'入力シート＿単数'!$F$35:$F$47)-LOOKUP(E164,女子年齢,'入力シート＿単数'!$G$35:$G$47),2),"年齢不正!"),"年齢不正!"),""),""),IF(D164=0,"","性別不正!")))</f>
      </c>
      <c r="I164" s="75">
        <f t="shared" si="5"/>
        <v>0</v>
      </c>
      <c r="J164" s="119">
        <f t="shared" si="4"/>
      </c>
    </row>
    <row r="165" spans="1:10" ht="15.75">
      <c r="A165" s="49"/>
      <c r="B165" s="50"/>
      <c r="C165" s="51"/>
      <c r="D165" s="61"/>
      <c r="E165" s="62"/>
      <c r="F165" s="82"/>
      <c r="G165" s="81"/>
      <c r="H165" s="43">
        <f>IF(VALUE(D165)=1,IF(E165&lt;&gt;0,IF(F165&lt;&gt;0,IF(E165&gt;4,IF(E165&lt;18,ROUND(F165*LOOKUP(E165,男子年齢,'入力シート＿単数'!$B$35:$B$47)-LOOKUP('入力シート＿複数'!E165,男子年齢,'入力シート＿単数'!$C$35:$C$47),2),"年齢不正!"),"年齢不正!"),""),""),IF(VALUE(D165)=2,IF(E165&lt;&gt;0,IF(F165&lt;&gt;0,IF(E165&gt;4,IF(E165&lt;18,ROUND(F165*LOOKUP(E165,女子年齢,'入力シート＿単数'!$F$35:$F$47)-LOOKUP(E165,女子年齢,'入力シート＿単数'!$G$35:$G$47),2),"年齢不正!"),"年齢不正!"),""),""),IF(D165=0,"","性別不正!")))</f>
      </c>
      <c r="I165" s="75">
        <f t="shared" si="5"/>
        <v>0</v>
      </c>
      <c r="J165" s="119">
        <f t="shared" si="4"/>
      </c>
    </row>
    <row r="166" spans="1:10" ht="15.75">
      <c r="A166" s="49"/>
      <c r="B166" s="50"/>
      <c r="C166" s="51"/>
      <c r="D166" s="61"/>
      <c r="E166" s="62"/>
      <c r="F166" s="82"/>
      <c r="G166" s="81"/>
      <c r="H166" s="43">
        <f>IF(VALUE(D166)=1,IF(E166&lt;&gt;0,IF(F166&lt;&gt;0,IF(E166&gt;4,IF(E166&lt;18,ROUND(F166*LOOKUP(E166,男子年齢,'入力シート＿単数'!$B$35:$B$47)-LOOKUP('入力シート＿複数'!E166,男子年齢,'入力シート＿単数'!$C$35:$C$47),2),"年齢不正!"),"年齢不正!"),""),""),IF(VALUE(D166)=2,IF(E166&lt;&gt;0,IF(F166&lt;&gt;0,IF(E166&gt;4,IF(E166&lt;18,ROUND(F166*LOOKUP(E166,女子年齢,'入力シート＿単数'!$F$35:$F$47)-LOOKUP(E166,女子年齢,'入力シート＿単数'!$G$35:$G$47),2),"年齢不正!"),"年齢不正!"),""),""),IF(D166=0,"","性別不正!")))</f>
      </c>
      <c r="I166" s="75">
        <f t="shared" si="5"/>
        <v>0</v>
      </c>
      <c r="J166" s="119">
        <f t="shared" si="4"/>
      </c>
    </row>
    <row r="167" spans="1:10" ht="15.75">
      <c r="A167" s="49"/>
      <c r="B167" s="50"/>
      <c r="C167" s="51"/>
      <c r="D167" s="61"/>
      <c r="E167" s="62"/>
      <c r="F167" s="82"/>
      <c r="G167" s="81"/>
      <c r="H167" s="43">
        <f>IF(VALUE(D167)=1,IF(E167&lt;&gt;0,IF(F167&lt;&gt;0,IF(E167&gt;4,IF(E167&lt;18,ROUND(F167*LOOKUP(E167,男子年齢,'入力シート＿単数'!$B$35:$B$47)-LOOKUP('入力シート＿複数'!E167,男子年齢,'入力シート＿単数'!$C$35:$C$47),2),"年齢不正!"),"年齢不正!"),""),""),IF(VALUE(D167)=2,IF(E167&lt;&gt;0,IF(F167&lt;&gt;0,IF(E167&gt;4,IF(E167&lt;18,ROUND(F167*LOOKUP(E167,女子年齢,'入力シート＿単数'!$F$35:$F$47)-LOOKUP(E167,女子年齢,'入力シート＿単数'!$G$35:$G$47),2),"年齢不正!"),"年齢不正!"),""),""),IF(D167=0,"","性別不正!")))</f>
      </c>
      <c r="I167" s="75">
        <f t="shared" si="5"/>
        <v>0</v>
      </c>
      <c r="J167" s="119">
        <f t="shared" si="4"/>
      </c>
    </row>
    <row r="168" spans="1:10" ht="15.75">
      <c r="A168" s="49"/>
      <c r="B168" s="50"/>
      <c r="C168" s="51"/>
      <c r="D168" s="61"/>
      <c r="E168" s="62"/>
      <c r="F168" s="82"/>
      <c r="G168" s="81"/>
      <c r="H168" s="43">
        <f>IF(VALUE(D168)=1,IF(E168&lt;&gt;0,IF(F168&lt;&gt;0,IF(E168&gt;4,IF(E168&lt;18,ROUND(F168*LOOKUP(E168,男子年齢,'入力シート＿単数'!$B$35:$B$47)-LOOKUP('入力シート＿複数'!E168,男子年齢,'入力シート＿単数'!$C$35:$C$47),2),"年齢不正!"),"年齢不正!"),""),""),IF(VALUE(D168)=2,IF(E168&lt;&gt;0,IF(F168&lt;&gt;0,IF(E168&gt;4,IF(E168&lt;18,ROUND(F168*LOOKUP(E168,女子年齢,'入力シート＿単数'!$F$35:$F$47)-LOOKUP(E168,女子年齢,'入力シート＿単数'!$G$35:$G$47),2),"年齢不正!"),"年齢不正!"),""),""),IF(D168=0,"","性別不正!")))</f>
      </c>
      <c r="I168" s="75">
        <f t="shared" si="5"/>
        <v>0</v>
      </c>
      <c r="J168" s="119">
        <f t="shared" si="4"/>
      </c>
    </row>
    <row r="169" spans="1:10" ht="15.75">
      <c r="A169" s="49"/>
      <c r="B169" s="50"/>
      <c r="C169" s="51"/>
      <c r="D169" s="61"/>
      <c r="E169" s="62"/>
      <c r="F169" s="82"/>
      <c r="G169" s="81"/>
      <c r="H169" s="43">
        <f>IF(VALUE(D169)=1,IF(E169&lt;&gt;0,IF(F169&lt;&gt;0,IF(E169&gt;4,IF(E169&lt;18,ROUND(F169*LOOKUP(E169,男子年齢,'入力シート＿単数'!$B$35:$B$47)-LOOKUP('入力シート＿複数'!E169,男子年齢,'入力シート＿単数'!$C$35:$C$47),2),"年齢不正!"),"年齢不正!"),""),""),IF(VALUE(D169)=2,IF(E169&lt;&gt;0,IF(F169&lt;&gt;0,IF(E169&gt;4,IF(E169&lt;18,ROUND(F169*LOOKUP(E169,女子年齢,'入力シート＿単数'!$F$35:$F$47)-LOOKUP(E169,女子年齢,'入力シート＿単数'!$G$35:$G$47),2),"年齢不正!"),"年齢不正!"),""),""),IF(D169=0,"","性別不正!")))</f>
      </c>
      <c r="I169" s="75">
        <f t="shared" si="5"/>
        <v>0</v>
      </c>
      <c r="J169" s="119">
        <f t="shared" si="4"/>
      </c>
    </row>
    <row r="170" spans="1:10" ht="15.75">
      <c r="A170" s="49"/>
      <c r="B170" s="50"/>
      <c r="C170" s="51"/>
      <c r="D170" s="61"/>
      <c r="E170" s="62"/>
      <c r="F170" s="82"/>
      <c r="G170" s="81"/>
      <c r="H170" s="43">
        <f>IF(VALUE(D170)=1,IF(E170&lt;&gt;0,IF(F170&lt;&gt;0,IF(E170&gt;4,IF(E170&lt;18,ROUND(F170*LOOKUP(E170,男子年齢,'入力シート＿単数'!$B$35:$B$47)-LOOKUP('入力シート＿複数'!E170,男子年齢,'入力シート＿単数'!$C$35:$C$47),2),"年齢不正!"),"年齢不正!"),""),""),IF(VALUE(D170)=2,IF(E170&lt;&gt;0,IF(F170&lt;&gt;0,IF(E170&gt;4,IF(E170&lt;18,ROUND(F170*LOOKUP(E170,女子年齢,'入力シート＿単数'!$F$35:$F$47)-LOOKUP(E170,女子年齢,'入力シート＿単数'!$G$35:$G$47),2),"年齢不正!"),"年齢不正!"),""),""),IF(D170=0,"","性別不正!")))</f>
      </c>
      <c r="I170" s="75">
        <f t="shared" si="5"/>
        <v>0</v>
      </c>
      <c r="J170" s="119">
        <f t="shared" si="4"/>
      </c>
    </row>
    <row r="171" spans="1:10" ht="15.75">
      <c r="A171" s="49"/>
      <c r="B171" s="50"/>
      <c r="C171" s="51"/>
      <c r="D171" s="61"/>
      <c r="E171" s="62"/>
      <c r="F171" s="82"/>
      <c r="G171" s="81"/>
      <c r="H171" s="43">
        <f>IF(VALUE(D171)=1,IF(E171&lt;&gt;0,IF(F171&lt;&gt;0,IF(E171&gt;4,IF(E171&lt;18,ROUND(F171*LOOKUP(E171,男子年齢,'入力シート＿単数'!$B$35:$B$47)-LOOKUP('入力シート＿複数'!E171,男子年齢,'入力シート＿単数'!$C$35:$C$47),2),"年齢不正!"),"年齢不正!"),""),""),IF(VALUE(D171)=2,IF(E171&lt;&gt;0,IF(F171&lt;&gt;0,IF(E171&gt;4,IF(E171&lt;18,ROUND(F171*LOOKUP(E171,女子年齢,'入力シート＿単数'!$F$35:$F$47)-LOOKUP(E171,女子年齢,'入力シート＿単数'!$G$35:$G$47),2),"年齢不正!"),"年齢不正!"),""),""),IF(D171=0,"","性別不正!")))</f>
      </c>
      <c r="I171" s="75">
        <f t="shared" si="5"/>
        <v>0</v>
      </c>
      <c r="J171" s="119">
        <f t="shared" si="4"/>
      </c>
    </row>
    <row r="172" spans="1:10" ht="15.75">
      <c r="A172" s="49"/>
      <c r="B172" s="50"/>
      <c r="C172" s="51"/>
      <c r="D172" s="61"/>
      <c r="E172" s="62"/>
      <c r="F172" s="82"/>
      <c r="G172" s="81"/>
      <c r="H172" s="43">
        <f>IF(VALUE(D172)=1,IF(E172&lt;&gt;0,IF(F172&lt;&gt;0,IF(E172&gt;4,IF(E172&lt;18,ROUND(F172*LOOKUP(E172,男子年齢,'入力シート＿単数'!$B$35:$B$47)-LOOKUP('入力シート＿複数'!E172,男子年齢,'入力シート＿単数'!$C$35:$C$47),2),"年齢不正!"),"年齢不正!"),""),""),IF(VALUE(D172)=2,IF(E172&lt;&gt;0,IF(F172&lt;&gt;0,IF(E172&gt;4,IF(E172&lt;18,ROUND(F172*LOOKUP(E172,女子年齢,'入力シート＿単数'!$F$35:$F$47)-LOOKUP(E172,女子年齢,'入力シート＿単数'!$G$35:$G$47),2),"年齢不正!"),"年齢不正!"),""),""),IF(D172=0,"","性別不正!")))</f>
      </c>
      <c r="I172" s="75">
        <f t="shared" si="5"/>
        <v>0</v>
      </c>
      <c r="J172" s="119">
        <f t="shared" si="4"/>
      </c>
    </row>
    <row r="173" spans="1:10" ht="15.75">
      <c r="A173" s="49"/>
      <c r="B173" s="50"/>
      <c r="C173" s="51"/>
      <c r="D173" s="61"/>
      <c r="E173" s="62"/>
      <c r="F173" s="82"/>
      <c r="G173" s="81"/>
      <c r="H173" s="43">
        <f>IF(VALUE(D173)=1,IF(E173&lt;&gt;0,IF(F173&lt;&gt;0,IF(E173&gt;4,IF(E173&lt;18,ROUND(F173*LOOKUP(E173,男子年齢,'入力シート＿単数'!$B$35:$B$47)-LOOKUP('入力シート＿複数'!E173,男子年齢,'入力シート＿単数'!$C$35:$C$47),2),"年齢不正!"),"年齢不正!"),""),""),IF(VALUE(D173)=2,IF(E173&lt;&gt;0,IF(F173&lt;&gt;0,IF(E173&gt;4,IF(E173&lt;18,ROUND(F173*LOOKUP(E173,女子年齢,'入力シート＿単数'!$F$35:$F$47)-LOOKUP(E173,女子年齢,'入力シート＿単数'!$G$35:$G$47),2),"年齢不正!"),"年齢不正!"),""),""),IF(D173=0,"","性別不正!")))</f>
      </c>
      <c r="I173" s="75">
        <f t="shared" si="5"/>
        <v>0</v>
      </c>
      <c r="J173" s="119">
        <f t="shared" si="4"/>
      </c>
    </row>
    <row r="174" spans="1:10" ht="15.75">
      <c r="A174" s="49"/>
      <c r="B174" s="50"/>
      <c r="C174" s="51"/>
      <c r="D174" s="61"/>
      <c r="E174" s="62"/>
      <c r="F174" s="82"/>
      <c r="G174" s="81"/>
      <c r="H174" s="43">
        <f>IF(VALUE(D174)=1,IF(E174&lt;&gt;0,IF(F174&lt;&gt;0,IF(E174&gt;4,IF(E174&lt;18,ROUND(F174*LOOKUP(E174,男子年齢,'入力シート＿単数'!$B$35:$B$47)-LOOKUP('入力シート＿複数'!E174,男子年齢,'入力シート＿単数'!$C$35:$C$47),2),"年齢不正!"),"年齢不正!"),""),""),IF(VALUE(D174)=2,IF(E174&lt;&gt;0,IF(F174&lt;&gt;0,IF(E174&gt;4,IF(E174&lt;18,ROUND(F174*LOOKUP(E174,女子年齢,'入力シート＿単数'!$F$35:$F$47)-LOOKUP(E174,女子年齢,'入力シート＿単数'!$G$35:$G$47),2),"年齢不正!"),"年齢不正!"),""),""),IF(D174=0,"","性別不正!")))</f>
      </c>
      <c r="I174" s="75">
        <f t="shared" si="5"/>
        <v>0</v>
      </c>
      <c r="J174" s="119">
        <f t="shared" si="4"/>
      </c>
    </row>
    <row r="175" spans="1:10" ht="15.75">
      <c r="A175" s="49"/>
      <c r="B175" s="50"/>
      <c r="C175" s="51"/>
      <c r="D175" s="61"/>
      <c r="E175" s="62"/>
      <c r="F175" s="82"/>
      <c r="G175" s="81"/>
      <c r="H175" s="43">
        <f>IF(VALUE(D175)=1,IF(E175&lt;&gt;0,IF(F175&lt;&gt;0,IF(E175&gt;4,IF(E175&lt;18,ROUND(F175*LOOKUP(E175,男子年齢,'入力シート＿単数'!$B$35:$B$47)-LOOKUP('入力シート＿複数'!E175,男子年齢,'入力シート＿単数'!$C$35:$C$47),2),"年齢不正!"),"年齢不正!"),""),""),IF(VALUE(D175)=2,IF(E175&lt;&gt;0,IF(F175&lt;&gt;0,IF(E175&gt;4,IF(E175&lt;18,ROUND(F175*LOOKUP(E175,女子年齢,'入力シート＿単数'!$F$35:$F$47)-LOOKUP(E175,女子年齢,'入力シート＿単数'!$G$35:$G$47),2),"年齢不正!"),"年齢不正!"),""),""),IF(D175=0,"","性別不正!")))</f>
      </c>
      <c r="I175" s="75">
        <f t="shared" si="5"/>
        <v>0</v>
      </c>
      <c r="J175" s="119">
        <f t="shared" si="4"/>
      </c>
    </row>
    <row r="176" spans="1:10" ht="15.75">
      <c r="A176" s="49"/>
      <c r="B176" s="50"/>
      <c r="C176" s="51"/>
      <c r="D176" s="61"/>
      <c r="E176" s="62"/>
      <c r="F176" s="82"/>
      <c r="G176" s="81"/>
      <c r="H176" s="43">
        <f>IF(VALUE(D176)=1,IF(E176&lt;&gt;0,IF(F176&lt;&gt;0,IF(E176&gt;4,IF(E176&lt;18,ROUND(F176*LOOKUP(E176,男子年齢,'入力シート＿単数'!$B$35:$B$47)-LOOKUP('入力シート＿複数'!E176,男子年齢,'入力シート＿単数'!$C$35:$C$47),2),"年齢不正!"),"年齢不正!"),""),""),IF(VALUE(D176)=2,IF(E176&lt;&gt;0,IF(F176&lt;&gt;0,IF(E176&gt;4,IF(E176&lt;18,ROUND(F176*LOOKUP(E176,女子年齢,'入力シート＿単数'!$F$35:$F$47)-LOOKUP(E176,女子年齢,'入力シート＿単数'!$G$35:$G$47),2),"年齢不正!"),"年齢不正!"),""),""),IF(D176=0,"","性別不正!")))</f>
      </c>
      <c r="I176" s="75">
        <f t="shared" si="5"/>
        <v>0</v>
      </c>
      <c r="J176" s="119">
        <f t="shared" si="4"/>
      </c>
    </row>
    <row r="177" spans="1:10" ht="15.75">
      <c r="A177" s="49"/>
      <c r="B177" s="50"/>
      <c r="C177" s="51"/>
      <c r="D177" s="61"/>
      <c r="E177" s="62"/>
      <c r="F177" s="82"/>
      <c r="G177" s="81"/>
      <c r="H177" s="43">
        <f>IF(VALUE(D177)=1,IF(E177&lt;&gt;0,IF(F177&lt;&gt;0,IF(E177&gt;4,IF(E177&lt;18,ROUND(F177*LOOKUP(E177,男子年齢,'入力シート＿単数'!$B$35:$B$47)-LOOKUP('入力シート＿複数'!E177,男子年齢,'入力シート＿単数'!$C$35:$C$47),2),"年齢不正!"),"年齢不正!"),""),""),IF(VALUE(D177)=2,IF(E177&lt;&gt;0,IF(F177&lt;&gt;0,IF(E177&gt;4,IF(E177&lt;18,ROUND(F177*LOOKUP(E177,女子年齢,'入力シート＿単数'!$F$35:$F$47)-LOOKUP(E177,女子年齢,'入力シート＿単数'!$G$35:$G$47),2),"年齢不正!"),"年齢不正!"),""),""),IF(D177=0,"","性別不正!")))</f>
      </c>
      <c r="I177" s="75">
        <f t="shared" si="5"/>
        <v>0</v>
      </c>
      <c r="J177" s="119">
        <f t="shared" si="4"/>
      </c>
    </row>
    <row r="178" spans="1:10" ht="15.75">
      <c r="A178" s="49"/>
      <c r="B178" s="50"/>
      <c r="C178" s="51"/>
      <c r="D178" s="61"/>
      <c r="E178" s="62"/>
      <c r="F178" s="82"/>
      <c r="G178" s="81"/>
      <c r="H178" s="43">
        <f>IF(VALUE(D178)=1,IF(E178&lt;&gt;0,IF(F178&lt;&gt;0,IF(E178&gt;4,IF(E178&lt;18,ROUND(F178*LOOKUP(E178,男子年齢,'入力シート＿単数'!$B$35:$B$47)-LOOKUP('入力シート＿複数'!E178,男子年齢,'入力シート＿単数'!$C$35:$C$47),2),"年齢不正!"),"年齢不正!"),""),""),IF(VALUE(D178)=2,IF(E178&lt;&gt;0,IF(F178&lt;&gt;0,IF(E178&gt;4,IF(E178&lt;18,ROUND(F178*LOOKUP(E178,女子年齢,'入力シート＿単数'!$F$35:$F$47)-LOOKUP(E178,女子年齢,'入力シート＿単数'!$G$35:$G$47),2),"年齢不正!"),"年齢不正!"),""),""),IF(D178=0,"","性別不正!")))</f>
      </c>
      <c r="I178" s="75">
        <f t="shared" si="5"/>
        <v>0</v>
      </c>
      <c r="J178" s="119">
        <f t="shared" si="4"/>
      </c>
    </row>
    <row r="179" spans="1:10" ht="15.75">
      <c r="A179" s="49"/>
      <c r="B179" s="50"/>
      <c r="C179" s="51"/>
      <c r="D179" s="61"/>
      <c r="E179" s="62"/>
      <c r="F179" s="82"/>
      <c r="G179" s="81"/>
      <c r="H179" s="43">
        <f>IF(VALUE(D179)=1,IF(E179&lt;&gt;0,IF(F179&lt;&gt;0,IF(E179&gt;4,IF(E179&lt;18,ROUND(F179*LOOKUP(E179,男子年齢,'入力シート＿単数'!$B$35:$B$47)-LOOKUP('入力シート＿複数'!E179,男子年齢,'入力シート＿単数'!$C$35:$C$47),2),"年齢不正!"),"年齢不正!"),""),""),IF(VALUE(D179)=2,IF(E179&lt;&gt;0,IF(F179&lt;&gt;0,IF(E179&gt;4,IF(E179&lt;18,ROUND(F179*LOOKUP(E179,女子年齢,'入力シート＿単数'!$F$35:$F$47)-LOOKUP(E179,女子年齢,'入力シート＿単数'!$G$35:$G$47),2),"年齢不正!"),"年齢不正!"),""),""),IF(D179=0,"","性別不正!")))</f>
      </c>
      <c r="I179" s="75">
        <f t="shared" si="5"/>
        <v>0</v>
      </c>
      <c r="J179" s="119">
        <f t="shared" si="4"/>
      </c>
    </row>
    <row r="180" spans="1:10" ht="15.75">
      <c r="A180" s="49"/>
      <c r="B180" s="50"/>
      <c r="C180" s="51"/>
      <c r="D180" s="61"/>
      <c r="E180" s="62"/>
      <c r="F180" s="82"/>
      <c r="G180" s="81"/>
      <c r="H180" s="43">
        <f>IF(VALUE(D180)=1,IF(E180&lt;&gt;0,IF(F180&lt;&gt;0,IF(E180&gt;4,IF(E180&lt;18,ROUND(F180*LOOKUP(E180,男子年齢,'入力シート＿単数'!$B$35:$B$47)-LOOKUP('入力シート＿複数'!E180,男子年齢,'入力シート＿単数'!$C$35:$C$47),2),"年齢不正!"),"年齢不正!"),""),""),IF(VALUE(D180)=2,IF(E180&lt;&gt;0,IF(F180&lt;&gt;0,IF(E180&gt;4,IF(E180&lt;18,ROUND(F180*LOOKUP(E180,女子年齢,'入力シート＿単数'!$F$35:$F$47)-LOOKUP(E180,女子年齢,'入力シート＿単数'!$G$35:$G$47),2),"年齢不正!"),"年齢不正!"),""),""),IF(D180=0,"","性別不正!")))</f>
      </c>
      <c r="I180" s="75">
        <f t="shared" si="5"/>
        <v>0</v>
      </c>
      <c r="J180" s="119">
        <f t="shared" si="4"/>
      </c>
    </row>
    <row r="181" spans="1:10" ht="15.75">
      <c r="A181" s="49"/>
      <c r="B181" s="50"/>
      <c r="C181" s="51"/>
      <c r="D181" s="61"/>
      <c r="E181" s="62"/>
      <c r="F181" s="82"/>
      <c r="G181" s="81"/>
      <c r="H181" s="43">
        <f>IF(VALUE(D181)=1,IF(E181&lt;&gt;0,IF(F181&lt;&gt;0,IF(E181&gt;4,IF(E181&lt;18,ROUND(F181*LOOKUP(E181,男子年齢,'入力シート＿単数'!$B$35:$B$47)-LOOKUP('入力シート＿複数'!E181,男子年齢,'入力シート＿単数'!$C$35:$C$47),2),"年齢不正!"),"年齢不正!"),""),""),IF(VALUE(D181)=2,IF(E181&lt;&gt;0,IF(F181&lt;&gt;0,IF(E181&gt;4,IF(E181&lt;18,ROUND(F181*LOOKUP(E181,女子年齢,'入力シート＿単数'!$F$35:$F$47)-LOOKUP(E181,女子年齢,'入力シート＿単数'!$G$35:$G$47),2),"年齢不正!"),"年齢不正!"),""),""),IF(D181=0,"","性別不正!")))</f>
      </c>
      <c r="I181" s="75">
        <f t="shared" si="5"/>
        <v>0</v>
      </c>
      <c r="J181" s="119">
        <f t="shared" si="4"/>
      </c>
    </row>
    <row r="182" spans="1:10" ht="15.75">
      <c r="A182" s="49"/>
      <c r="B182" s="50"/>
      <c r="C182" s="51"/>
      <c r="D182" s="61"/>
      <c r="E182" s="62"/>
      <c r="F182" s="82"/>
      <c r="G182" s="81"/>
      <c r="H182" s="43">
        <f>IF(VALUE(D182)=1,IF(E182&lt;&gt;0,IF(F182&lt;&gt;0,IF(E182&gt;4,IF(E182&lt;18,ROUND(F182*LOOKUP(E182,男子年齢,'入力シート＿単数'!$B$35:$B$47)-LOOKUP('入力シート＿複数'!E182,男子年齢,'入力シート＿単数'!$C$35:$C$47),2),"年齢不正!"),"年齢不正!"),""),""),IF(VALUE(D182)=2,IF(E182&lt;&gt;0,IF(F182&lt;&gt;0,IF(E182&gt;4,IF(E182&lt;18,ROUND(F182*LOOKUP(E182,女子年齢,'入力シート＿単数'!$F$35:$F$47)-LOOKUP(E182,女子年齢,'入力シート＿単数'!$G$35:$G$47),2),"年齢不正!"),"年齢不正!"),""),""),IF(D182=0,"","性別不正!")))</f>
      </c>
      <c r="I182" s="75">
        <f t="shared" si="5"/>
        <v>0</v>
      </c>
      <c r="J182" s="119">
        <f t="shared" si="4"/>
      </c>
    </row>
    <row r="183" spans="1:10" ht="15.75">
      <c r="A183" s="49"/>
      <c r="B183" s="50"/>
      <c r="C183" s="51"/>
      <c r="D183" s="61"/>
      <c r="E183" s="62"/>
      <c r="F183" s="82"/>
      <c r="G183" s="81"/>
      <c r="H183" s="43">
        <f>IF(VALUE(D183)=1,IF(E183&lt;&gt;0,IF(F183&lt;&gt;0,IF(E183&gt;4,IF(E183&lt;18,ROUND(F183*LOOKUP(E183,男子年齢,'入力シート＿単数'!$B$35:$B$47)-LOOKUP('入力シート＿複数'!E183,男子年齢,'入力シート＿単数'!$C$35:$C$47),2),"年齢不正!"),"年齢不正!"),""),""),IF(VALUE(D183)=2,IF(E183&lt;&gt;0,IF(F183&lt;&gt;0,IF(E183&gt;4,IF(E183&lt;18,ROUND(F183*LOOKUP(E183,女子年齢,'入力シート＿単数'!$F$35:$F$47)-LOOKUP(E183,女子年齢,'入力シート＿単数'!$G$35:$G$47),2),"年齢不正!"),"年齢不正!"),""),""),IF(D183=0,"","性別不正!")))</f>
      </c>
      <c r="I183" s="75">
        <f t="shared" si="5"/>
        <v>0</v>
      </c>
      <c r="J183" s="119">
        <f t="shared" si="4"/>
      </c>
    </row>
    <row r="184" spans="1:10" ht="15.75">
      <c r="A184" s="49"/>
      <c r="B184" s="50"/>
      <c r="C184" s="51"/>
      <c r="D184" s="61"/>
      <c r="E184" s="62"/>
      <c r="F184" s="82"/>
      <c r="G184" s="81"/>
      <c r="H184" s="43">
        <f>IF(VALUE(D184)=1,IF(E184&lt;&gt;0,IF(F184&lt;&gt;0,IF(E184&gt;4,IF(E184&lt;18,ROUND(F184*LOOKUP(E184,男子年齢,'入力シート＿単数'!$B$35:$B$47)-LOOKUP('入力シート＿複数'!E184,男子年齢,'入力シート＿単数'!$C$35:$C$47),2),"年齢不正!"),"年齢不正!"),""),""),IF(VALUE(D184)=2,IF(E184&lt;&gt;0,IF(F184&lt;&gt;0,IF(E184&gt;4,IF(E184&lt;18,ROUND(F184*LOOKUP(E184,女子年齢,'入力シート＿単数'!$F$35:$F$47)-LOOKUP(E184,女子年齢,'入力シート＿単数'!$G$35:$G$47),2),"年齢不正!"),"年齢不正!"),""),""),IF(D184=0,"","性別不正!")))</f>
      </c>
      <c r="I184" s="75">
        <f t="shared" si="5"/>
        <v>0</v>
      </c>
      <c r="J184" s="119">
        <f t="shared" si="4"/>
      </c>
    </row>
    <row r="185" spans="1:10" ht="15.75">
      <c r="A185" s="49"/>
      <c r="B185" s="50"/>
      <c r="C185" s="51"/>
      <c r="D185" s="61"/>
      <c r="E185" s="62"/>
      <c r="F185" s="82"/>
      <c r="G185" s="81"/>
      <c r="H185" s="43">
        <f>IF(VALUE(D185)=1,IF(E185&lt;&gt;0,IF(F185&lt;&gt;0,IF(E185&gt;4,IF(E185&lt;18,ROUND(F185*LOOKUP(E185,男子年齢,'入力シート＿単数'!$B$35:$B$47)-LOOKUP('入力シート＿複数'!E185,男子年齢,'入力シート＿単数'!$C$35:$C$47),2),"年齢不正!"),"年齢不正!"),""),""),IF(VALUE(D185)=2,IF(E185&lt;&gt;0,IF(F185&lt;&gt;0,IF(E185&gt;4,IF(E185&lt;18,ROUND(F185*LOOKUP(E185,女子年齢,'入力シート＿単数'!$F$35:$F$47)-LOOKUP(E185,女子年齢,'入力シート＿単数'!$G$35:$G$47),2),"年齢不正!"),"年齢不正!"),""),""),IF(D185=0,"","性別不正!")))</f>
      </c>
      <c r="I185" s="75">
        <f t="shared" si="5"/>
        <v>0</v>
      </c>
      <c r="J185" s="119">
        <f t="shared" si="4"/>
      </c>
    </row>
    <row r="186" spans="1:10" ht="15.75">
      <c r="A186" s="49"/>
      <c r="B186" s="50"/>
      <c r="C186" s="51"/>
      <c r="D186" s="61"/>
      <c r="E186" s="62"/>
      <c r="F186" s="82"/>
      <c r="G186" s="81"/>
      <c r="H186" s="43">
        <f>IF(VALUE(D186)=1,IF(E186&lt;&gt;0,IF(F186&lt;&gt;0,IF(E186&gt;4,IF(E186&lt;18,ROUND(F186*LOOKUP(E186,男子年齢,'入力シート＿単数'!$B$35:$B$47)-LOOKUP('入力シート＿複数'!E186,男子年齢,'入力シート＿単数'!$C$35:$C$47),2),"年齢不正!"),"年齢不正!"),""),""),IF(VALUE(D186)=2,IF(E186&lt;&gt;0,IF(F186&lt;&gt;0,IF(E186&gt;4,IF(E186&lt;18,ROUND(F186*LOOKUP(E186,女子年齢,'入力シート＿単数'!$F$35:$F$47)-LOOKUP(E186,女子年齢,'入力シート＿単数'!$G$35:$G$47),2),"年齢不正!"),"年齢不正!"),""),""),IF(D186=0,"","性別不正!")))</f>
      </c>
      <c r="I186" s="75">
        <f t="shared" si="5"/>
        <v>0</v>
      </c>
      <c r="J186" s="119">
        <f t="shared" si="4"/>
      </c>
    </row>
    <row r="187" spans="1:10" ht="15.75">
      <c r="A187" s="49"/>
      <c r="B187" s="50"/>
      <c r="C187" s="51"/>
      <c r="D187" s="61"/>
      <c r="E187" s="62"/>
      <c r="F187" s="82"/>
      <c r="G187" s="81"/>
      <c r="H187" s="43">
        <f>IF(VALUE(D187)=1,IF(E187&lt;&gt;0,IF(F187&lt;&gt;0,IF(E187&gt;4,IF(E187&lt;18,ROUND(F187*LOOKUP(E187,男子年齢,'入力シート＿単数'!$B$35:$B$47)-LOOKUP('入力シート＿複数'!E187,男子年齢,'入力シート＿単数'!$C$35:$C$47),2),"年齢不正!"),"年齢不正!"),""),""),IF(VALUE(D187)=2,IF(E187&lt;&gt;0,IF(F187&lt;&gt;0,IF(E187&gt;4,IF(E187&lt;18,ROUND(F187*LOOKUP(E187,女子年齢,'入力シート＿単数'!$F$35:$F$47)-LOOKUP(E187,女子年齢,'入力シート＿単数'!$G$35:$G$47),2),"年齢不正!"),"年齢不正!"),""),""),IF(D187=0,"","性別不正!")))</f>
      </c>
      <c r="I187" s="75">
        <f t="shared" si="5"/>
        <v>0</v>
      </c>
      <c r="J187" s="119">
        <f t="shared" si="4"/>
      </c>
    </row>
    <row r="188" spans="1:10" ht="15.75">
      <c r="A188" s="49"/>
      <c r="B188" s="50"/>
      <c r="C188" s="51"/>
      <c r="D188" s="61"/>
      <c r="E188" s="62"/>
      <c r="F188" s="82"/>
      <c r="G188" s="81"/>
      <c r="H188" s="43">
        <f>IF(VALUE(D188)=1,IF(E188&lt;&gt;0,IF(F188&lt;&gt;0,IF(E188&gt;4,IF(E188&lt;18,ROUND(F188*LOOKUP(E188,男子年齢,'入力シート＿単数'!$B$35:$B$47)-LOOKUP('入力シート＿複数'!E188,男子年齢,'入力シート＿単数'!$C$35:$C$47),2),"年齢不正!"),"年齢不正!"),""),""),IF(VALUE(D188)=2,IF(E188&lt;&gt;0,IF(F188&lt;&gt;0,IF(E188&gt;4,IF(E188&lt;18,ROUND(F188*LOOKUP(E188,女子年齢,'入力シート＿単数'!$F$35:$F$47)-LOOKUP(E188,女子年齢,'入力シート＿単数'!$G$35:$G$47),2),"年齢不正!"),"年齢不正!"),""),""),IF(D188=0,"","性別不正!")))</f>
      </c>
      <c r="I188" s="75">
        <f t="shared" si="5"/>
        <v>0</v>
      </c>
      <c r="J188" s="119">
        <f t="shared" si="4"/>
      </c>
    </row>
    <row r="189" spans="1:10" ht="15.75">
      <c r="A189" s="49"/>
      <c r="B189" s="50"/>
      <c r="C189" s="51"/>
      <c r="D189" s="61"/>
      <c r="E189" s="62"/>
      <c r="F189" s="82"/>
      <c r="G189" s="81"/>
      <c r="H189" s="43">
        <f>IF(VALUE(D189)=1,IF(E189&lt;&gt;0,IF(F189&lt;&gt;0,IF(E189&gt;4,IF(E189&lt;18,ROUND(F189*LOOKUP(E189,男子年齢,'入力シート＿単数'!$B$35:$B$47)-LOOKUP('入力シート＿複数'!E189,男子年齢,'入力シート＿単数'!$C$35:$C$47),2),"年齢不正!"),"年齢不正!"),""),""),IF(VALUE(D189)=2,IF(E189&lt;&gt;0,IF(F189&lt;&gt;0,IF(E189&gt;4,IF(E189&lt;18,ROUND(F189*LOOKUP(E189,女子年齢,'入力シート＿単数'!$F$35:$F$47)-LOOKUP(E189,女子年齢,'入力シート＿単数'!$G$35:$G$47),2),"年齢不正!"),"年齢不正!"),""),""),IF(D189=0,"","性別不正!")))</f>
      </c>
      <c r="I189" s="75">
        <f t="shared" si="5"/>
        <v>0</v>
      </c>
      <c r="J189" s="119">
        <f t="shared" si="4"/>
      </c>
    </row>
    <row r="190" spans="1:10" ht="15.75">
      <c r="A190" s="49"/>
      <c r="B190" s="50"/>
      <c r="C190" s="51"/>
      <c r="D190" s="61"/>
      <c r="E190" s="62"/>
      <c r="F190" s="82"/>
      <c r="G190" s="81"/>
      <c r="H190" s="43">
        <f>IF(VALUE(D190)=1,IF(E190&lt;&gt;0,IF(F190&lt;&gt;0,IF(E190&gt;4,IF(E190&lt;18,ROUND(F190*LOOKUP(E190,男子年齢,'入力シート＿単数'!$B$35:$B$47)-LOOKUP('入力シート＿複数'!E190,男子年齢,'入力シート＿単数'!$C$35:$C$47),2),"年齢不正!"),"年齢不正!"),""),""),IF(VALUE(D190)=2,IF(E190&lt;&gt;0,IF(F190&lt;&gt;0,IF(E190&gt;4,IF(E190&lt;18,ROUND(F190*LOOKUP(E190,女子年齢,'入力シート＿単数'!$F$35:$F$47)-LOOKUP(E190,女子年齢,'入力シート＿単数'!$G$35:$G$47),2),"年齢不正!"),"年齢不正!"),""),""),IF(D190=0,"","性別不正!")))</f>
      </c>
      <c r="I190" s="75">
        <f t="shared" si="5"/>
        <v>0</v>
      </c>
      <c r="J190" s="119">
        <f t="shared" si="4"/>
      </c>
    </row>
    <row r="191" spans="1:10" ht="15.75">
      <c r="A191" s="49"/>
      <c r="B191" s="50"/>
      <c r="C191" s="51"/>
      <c r="D191" s="61"/>
      <c r="E191" s="62"/>
      <c r="F191" s="82"/>
      <c r="G191" s="81"/>
      <c r="H191" s="43">
        <f>IF(VALUE(D191)=1,IF(E191&lt;&gt;0,IF(F191&lt;&gt;0,IF(E191&gt;4,IF(E191&lt;18,ROUND(F191*LOOKUP(E191,男子年齢,'入力シート＿単数'!$B$35:$B$47)-LOOKUP('入力シート＿複数'!E191,男子年齢,'入力シート＿単数'!$C$35:$C$47),2),"年齢不正!"),"年齢不正!"),""),""),IF(VALUE(D191)=2,IF(E191&lt;&gt;0,IF(F191&lt;&gt;0,IF(E191&gt;4,IF(E191&lt;18,ROUND(F191*LOOKUP(E191,女子年齢,'入力シート＿単数'!$F$35:$F$47)-LOOKUP(E191,女子年齢,'入力シート＿単数'!$G$35:$G$47),2),"年齢不正!"),"年齢不正!"),""),""),IF(D191=0,"","性別不正!")))</f>
      </c>
      <c r="I191" s="75">
        <f t="shared" si="5"/>
        <v>0</v>
      </c>
      <c r="J191" s="119">
        <f t="shared" si="4"/>
      </c>
    </row>
    <row r="192" spans="1:10" ht="15.75">
      <c r="A192" s="49"/>
      <c r="B192" s="50"/>
      <c r="C192" s="51"/>
      <c r="D192" s="61"/>
      <c r="E192" s="62"/>
      <c r="F192" s="82"/>
      <c r="G192" s="81"/>
      <c r="H192" s="43">
        <f>IF(VALUE(D192)=1,IF(E192&lt;&gt;0,IF(F192&lt;&gt;0,IF(E192&gt;4,IF(E192&lt;18,ROUND(F192*LOOKUP(E192,男子年齢,'入力シート＿単数'!$B$35:$B$47)-LOOKUP('入力シート＿複数'!E192,男子年齢,'入力シート＿単数'!$C$35:$C$47),2),"年齢不正!"),"年齢不正!"),""),""),IF(VALUE(D192)=2,IF(E192&lt;&gt;0,IF(F192&lt;&gt;0,IF(E192&gt;4,IF(E192&lt;18,ROUND(F192*LOOKUP(E192,女子年齢,'入力シート＿単数'!$F$35:$F$47)-LOOKUP(E192,女子年齢,'入力シート＿単数'!$G$35:$G$47),2),"年齢不正!"),"年齢不正!"),""),""),IF(D192=0,"","性別不正!")))</f>
      </c>
      <c r="I192" s="75">
        <f t="shared" si="5"/>
        <v>0</v>
      </c>
      <c r="J192" s="119">
        <f t="shared" si="4"/>
      </c>
    </row>
    <row r="193" spans="1:10" ht="15.75">
      <c r="A193" s="49"/>
      <c r="B193" s="50"/>
      <c r="C193" s="51"/>
      <c r="D193" s="61"/>
      <c r="E193" s="62"/>
      <c r="F193" s="82"/>
      <c r="G193" s="81"/>
      <c r="H193" s="43">
        <f>IF(VALUE(D193)=1,IF(E193&lt;&gt;0,IF(F193&lt;&gt;0,IF(E193&gt;4,IF(E193&lt;18,ROUND(F193*LOOKUP(E193,男子年齢,'入力シート＿単数'!$B$35:$B$47)-LOOKUP('入力シート＿複数'!E193,男子年齢,'入力シート＿単数'!$C$35:$C$47),2),"年齢不正!"),"年齢不正!"),""),""),IF(VALUE(D193)=2,IF(E193&lt;&gt;0,IF(F193&lt;&gt;0,IF(E193&gt;4,IF(E193&lt;18,ROUND(F193*LOOKUP(E193,女子年齢,'入力シート＿単数'!$F$35:$F$47)-LOOKUP(E193,女子年齢,'入力シート＿単数'!$G$35:$G$47),2),"年齢不正!"),"年齢不正!"),""),""),IF(D193=0,"","性別不正!")))</f>
      </c>
      <c r="I193" s="75">
        <f t="shared" si="5"/>
        <v>0</v>
      </c>
      <c r="J193" s="119">
        <f t="shared" si="4"/>
      </c>
    </row>
    <row r="194" spans="1:10" ht="15.75">
      <c r="A194" s="49"/>
      <c r="B194" s="50"/>
      <c r="C194" s="51"/>
      <c r="D194" s="61"/>
      <c r="E194" s="62"/>
      <c r="F194" s="82"/>
      <c r="G194" s="81"/>
      <c r="H194" s="43">
        <f>IF(VALUE(D194)=1,IF(E194&lt;&gt;0,IF(F194&lt;&gt;0,IF(E194&gt;4,IF(E194&lt;18,ROUND(F194*LOOKUP(E194,男子年齢,'入力シート＿単数'!$B$35:$B$47)-LOOKUP('入力シート＿複数'!E194,男子年齢,'入力シート＿単数'!$C$35:$C$47),2),"年齢不正!"),"年齢不正!"),""),""),IF(VALUE(D194)=2,IF(E194&lt;&gt;0,IF(F194&lt;&gt;0,IF(E194&gt;4,IF(E194&lt;18,ROUND(F194*LOOKUP(E194,女子年齢,'入力シート＿単数'!$F$35:$F$47)-LOOKUP(E194,女子年齢,'入力シート＿単数'!$G$35:$G$47),2),"年齢不正!"),"年齢不正!"),""),""),IF(D194=0,"","性別不正!")))</f>
      </c>
      <c r="I194" s="75">
        <f t="shared" si="5"/>
        <v>0</v>
      </c>
      <c r="J194" s="119">
        <f t="shared" si="4"/>
      </c>
    </row>
    <row r="195" spans="1:10" ht="15.75">
      <c r="A195" s="49"/>
      <c r="B195" s="50"/>
      <c r="C195" s="51"/>
      <c r="D195" s="61"/>
      <c r="E195" s="62"/>
      <c r="F195" s="82"/>
      <c r="G195" s="81"/>
      <c r="H195" s="43">
        <f>IF(VALUE(D195)=1,IF(E195&lt;&gt;0,IF(F195&lt;&gt;0,IF(E195&gt;4,IF(E195&lt;18,ROUND(F195*LOOKUP(E195,男子年齢,'入力シート＿単数'!$B$35:$B$47)-LOOKUP('入力シート＿複数'!E195,男子年齢,'入力シート＿単数'!$C$35:$C$47),2),"年齢不正!"),"年齢不正!"),""),""),IF(VALUE(D195)=2,IF(E195&lt;&gt;0,IF(F195&lt;&gt;0,IF(E195&gt;4,IF(E195&lt;18,ROUND(F195*LOOKUP(E195,女子年齢,'入力シート＿単数'!$F$35:$F$47)-LOOKUP(E195,女子年齢,'入力シート＿単数'!$G$35:$G$47),2),"年齢不正!"),"年齢不正!"),""),""),IF(D195=0,"","性別不正!")))</f>
      </c>
      <c r="I195" s="75">
        <f t="shared" si="5"/>
        <v>0</v>
      </c>
      <c r="J195" s="119">
        <f aca="true" t="shared" si="6" ref="J195:J258">IF(I195&gt;=50,"高度",IF(I195&gt;=30,"中等度",IF(I195&gt;=20,"軽度",IF(I195&lt;=-20,"痩身",""))))</f>
      </c>
    </row>
    <row r="196" spans="1:10" ht="15.75">
      <c r="A196" s="49"/>
      <c r="B196" s="50"/>
      <c r="C196" s="51"/>
      <c r="D196" s="61"/>
      <c r="E196" s="62"/>
      <c r="F196" s="82"/>
      <c r="G196" s="81"/>
      <c r="H196" s="43">
        <f>IF(VALUE(D196)=1,IF(E196&lt;&gt;0,IF(F196&lt;&gt;0,IF(E196&gt;4,IF(E196&lt;18,ROUND(F196*LOOKUP(E196,男子年齢,'入力シート＿単数'!$B$35:$B$47)-LOOKUP('入力シート＿複数'!E196,男子年齢,'入力シート＿単数'!$C$35:$C$47),2),"年齢不正!"),"年齢不正!"),""),""),IF(VALUE(D196)=2,IF(E196&lt;&gt;0,IF(F196&lt;&gt;0,IF(E196&gt;4,IF(E196&lt;18,ROUND(F196*LOOKUP(E196,女子年齢,'入力シート＿単数'!$F$35:$F$47)-LOOKUP(E196,女子年齢,'入力シート＿単数'!$G$35:$G$47),2),"年齢不正!"),"年齢不正!"),""),""),IF(D196=0,"","性別不正!")))</f>
      </c>
      <c r="I196" s="75">
        <f aca="true" t="shared" si="7" ref="I196:I259">IF(ISERROR((G196-H196)/H196*100),0,ROUND((G196-H196)/H196*100,1))</f>
        <v>0</v>
      </c>
      <c r="J196" s="119">
        <f t="shared" si="6"/>
      </c>
    </row>
    <row r="197" spans="1:10" ht="15.75">
      <c r="A197" s="49"/>
      <c r="B197" s="50"/>
      <c r="C197" s="51"/>
      <c r="D197" s="61"/>
      <c r="E197" s="62"/>
      <c r="F197" s="82"/>
      <c r="G197" s="81"/>
      <c r="H197" s="43">
        <f>IF(VALUE(D197)=1,IF(E197&lt;&gt;0,IF(F197&lt;&gt;0,IF(E197&gt;4,IF(E197&lt;18,ROUND(F197*LOOKUP(E197,男子年齢,'入力シート＿単数'!$B$35:$B$47)-LOOKUP('入力シート＿複数'!E197,男子年齢,'入力シート＿単数'!$C$35:$C$47),2),"年齢不正!"),"年齢不正!"),""),""),IF(VALUE(D197)=2,IF(E197&lt;&gt;0,IF(F197&lt;&gt;0,IF(E197&gt;4,IF(E197&lt;18,ROUND(F197*LOOKUP(E197,女子年齢,'入力シート＿単数'!$F$35:$F$47)-LOOKUP(E197,女子年齢,'入力シート＿単数'!$G$35:$G$47),2),"年齢不正!"),"年齢不正!"),""),""),IF(D197=0,"","性別不正!")))</f>
      </c>
      <c r="I197" s="75">
        <f t="shared" si="7"/>
        <v>0</v>
      </c>
      <c r="J197" s="119">
        <f t="shared" si="6"/>
      </c>
    </row>
    <row r="198" spans="1:10" ht="15.75">
      <c r="A198" s="49"/>
      <c r="B198" s="50"/>
      <c r="C198" s="51"/>
      <c r="D198" s="61"/>
      <c r="E198" s="62"/>
      <c r="F198" s="82"/>
      <c r="G198" s="81"/>
      <c r="H198" s="43">
        <f>IF(VALUE(D198)=1,IF(E198&lt;&gt;0,IF(F198&lt;&gt;0,IF(E198&gt;4,IF(E198&lt;18,ROUND(F198*LOOKUP(E198,男子年齢,'入力シート＿単数'!$B$35:$B$47)-LOOKUP('入力シート＿複数'!E198,男子年齢,'入力シート＿単数'!$C$35:$C$47),2),"年齢不正!"),"年齢不正!"),""),""),IF(VALUE(D198)=2,IF(E198&lt;&gt;0,IF(F198&lt;&gt;0,IF(E198&gt;4,IF(E198&lt;18,ROUND(F198*LOOKUP(E198,女子年齢,'入力シート＿単数'!$F$35:$F$47)-LOOKUP(E198,女子年齢,'入力シート＿単数'!$G$35:$G$47),2),"年齢不正!"),"年齢不正!"),""),""),IF(D198=0,"","性別不正!")))</f>
      </c>
      <c r="I198" s="75">
        <f t="shared" si="7"/>
        <v>0</v>
      </c>
      <c r="J198" s="119">
        <f t="shared" si="6"/>
      </c>
    </row>
    <row r="199" spans="1:10" ht="15.75">
      <c r="A199" s="49"/>
      <c r="B199" s="50"/>
      <c r="C199" s="51"/>
      <c r="D199" s="61"/>
      <c r="E199" s="62"/>
      <c r="F199" s="82"/>
      <c r="G199" s="81"/>
      <c r="H199" s="43">
        <f>IF(VALUE(D199)=1,IF(E199&lt;&gt;0,IF(F199&lt;&gt;0,IF(E199&gt;4,IF(E199&lt;18,ROUND(F199*LOOKUP(E199,男子年齢,'入力シート＿単数'!$B$35:$B$47)-LOOKUP('入力シート＿複数'!E199,男子年齢,'入力シート＿単数'!$C$35:$C$47),2),"年齢不正!"),"年齢不正!"),""),""),IF(VALUE(D199)=2,IF(E199&lt;&gt;0,IF(F199&lt;&gt;0,IF(E199&gt;4,IF(E199&lt;18,ROUND(F199*LOOKUP(E199,女子年齢,'入力シート＿単数'!$F$35:$F$47)-LOOKUP(E199,女子年齢,'入力シート＿単数'!$G$35:$G$47),2),"年齢不正!"),"年齢不正!"),""),""),IF(D199=0,"","性別不正!")))</f>
      </c>
      <c r="I199" s="75">
        <f t="shared" si="7"/>
        <v>0</v>
      </c>
      <c r="J199" s="119">
        <f t="shared" si="6"/>
      </c>
    </row>
    <row r="200" spans="1:10" ht="15.75">
      <c r="A200" s="49"/>
      <c r="B200" s="50"/>
      <c r="C200" s="51"/>
      <c r="D200" s="61"/>
      <c r="E200" s="62"/>
      <c r="F200" s="82"/>
      <c r="G200" s="81"/>
      <c r="H200" s="43">
        <f>IF(VALUE(D200)=1,IF(E200&lt;&gt;0,IF(F200&lt;&gt;0,IF(E200&gt;4,IF(E200&lt;18,ROUND(F200*LOOKUP(E200,男子年齢,'入力シート＿単数'!$B$35:$B$47)-LOOKUP('入力シート＿複数'!E200,男子年齢,'入力シート＿単数'!$C$35:$C$47),2),"年齢不正!"),"年齢不正!"),""),""),IF(VALUE(D200)=2,IF(E200&lt;&gt;0,IF(F200&lt;&gt;0,IF(E200&gt;4,IF(E200&lt;18,ROUND(F200*LOOKUP(E200,女子年齢,'入力シート＿単数'!$F$35:$F$47)-LOOKUP(E200,女子年齢,'入力シート＿単数'!$G$35:$G$47),2),"年齢不正!"),"年齢不正!"),""),""),IF(D200=0,"","性別不正!")))</f>
      </c>
      <c r="I200" s="75">
        <f t="shared" si="7"/>
        <v>0</v>
      </c>
      <c r="J200" s="119">
        <f t="shared" si="6"/>
      </c>
    </row>
    <row r="201" spans="1:10" ht="15.75">
      <c r="A201" s="49"/>
      <c r="B201" s="50"/>
      <c r="C201" s="51"/>
      <c r="D201" s="61"/>
      <c r="E201" s="62"/>
      <c r="F201" s="82"/>
      <c r="G201" s="81"/>
      <c r="H201" s="43">
        <f>IF(VALUE(D201)=1,IF(E201&lt;&gt;0,IF(F201&lt;&gt;0,IF(E201&gt;4,IF(E201&lt;18,ROUND(F201*LOOKUP(E201,男子年齢,'入力シート＿単数'!$B$35:$B$47)-LOOKUP('入力シート＿複数'!E201,男子年齢,'入力シート＿単数'!$C$35:$C$47),2),"年齢不正!"),"年齢不正!"),""),""),IF(VALUE(D201)=2,IF(E201&lt;&gt;0,IF(F201&lt;&gt;0,IF(E201&gt;4,IF(E201&lt;18,ROUND(F201*LOOKUP(E201,女子年齢,'入力シート＿単数'!$F$35:$F$47)-LOOKUP(E201,女子年齢,'入力シート＿単数'!$G$35:$G$47),2),"年齢不正!"),"年齢不正!"),""),""),IF(D201=0,"","性別不正!")))</f>
      </c>
      <c r="I201" s="75">
        <f t="shared" si="7"/>
        <v>0</v>
      </c>
      <c r="J201" s="119">
        <f t="shared" si="6"/>
      </c>
    </row>
    <row r="202" spans="1:10" ht="15.75">
      <c r="A202" s="49"/>
      <c r="B202" s="50"/>
      <c r="C202" s="51"/>
      <c r="D202" s="61"/>
      <c r="E202" s="62"/>
      <c r="F202" s="82"/>
      <c r="G202" s="81"/>
      <c r="H202" s="43">
        <f>IF(VALUE(D202)=1,IF(E202&lt;&gt;0,IF(F202&lt;&gt;0,IF(E202&gt;4,IF(E202&lt;18,ROUND(F202*LOOKUP(E202,男子年齢,'入力シート＿単数'!$B$35:$B$47)-LOOKUP('入力シート＿複数'!E202,男子年齢,'入力シート＿単数'!$C$35:$C$47),2),"年齢不正!"),"年齢不正!"),""),""),IF(VALUE(D202)=2,IF(E202&lt;&gt;0,IF(F202&lt;&gt;0,IF(E202&gt;4,IF(E202&lt;18,ROUND(F202*LOOKUP(E202,女子年齢,'入力シート＿単数'!$F$35:$F$47)-LOOKUP(E202,女子年齢,'入力シート＿単数'!$G$35:$G$47),2),"年齢不正!"),"年齢不正!"),""),""),IF(D202=0,"","性別不正!")))</f>
      </c>
      <c r="I202" s="75">
        <f t="shared" si="7"/>
        <v>0</v>
      </c>
      <c r="J202" s="119">
        <f t="shared" si="6"/>
      </c>
    </row>
    <row r="203" spans="1:10" ht="15.75">
      <c r="A203" s="49"/>
      <c r="B203" s="50"/>
      <c r="C203" s="51"/>
      <c r="D203" s="61"/>
      <c r="E203" s="62"/>
      <c r="F203" s="82"/>
      <c r="G203" s="81"/>
      <c r="H203" s="43">
        <f>IF(VALUE(D203)=1,IF(E203&lt;&gt;0,IF(F203&lt;&gt;0,IF(E203&gt;4,IF(E203&lt;18,ROUND(F203*LOOKUP(E203,男子年齢,'入力シート＿単数'!$B$35:$B$47)-LOOKUP('入力シート＿複数'!E203,男子年齢,'入力シート＿単数'!$C$35:$C$47),2),"年齢不正!"),"年齢不正!"),""),""),IF(VALUE(D203)=2,IF(E203&lt;&gt;0,IF(F203&lt;&gt;0,IF(E203&gt;4,IF(E203&lt;18,ROUND(F203*LOOKUP(E203,女子年齢,'入力シート＿単数'!$F$35:$F$47)-LOOKUP(E203,女子年齢,'入力シート＿単数'!$G$35:$G$47),2),"年齢不正!"),"年齢不正!"),""),""),IF(D203=0,"","性別不正!")))</f>
      </c>
      <c r="I203" s="75">
        <f t="shared" si="7"/>
        <v>0</v>
      </c>
      <c r="J203" s="119">
        <f t="shared" si="6"/>
      </c>
    </row>
    <row r="204" spans="1:10" ht="15.75">
      <c r="A204" s="49"/>
      <c r="B204" s="50"/>
      <c r="C204" s="51"/>
      <c r="D204" s="61"/>
      <c r="E204" s="62"/>
      <c r="F204" s="82"/>
      <c r="G204" s="81"/>
      <c r="H204" s="43">
        <f>IF(VALUE(D204)=1,IF(E204&lt;&gt;0,IF(F204&lt;&gt;0,IF(E204&gt;4,IF(E204&lt;18,ROUND(F204*LOOKUP(E204,男子年齢,'入力シート＿単数'!$B$35:$B$47)-LOOKUP('入力シート＿複数'!E204,男子年齢,'入力シート＿単数'!$C$35:$C$47),2),"年齢不正!"),"年齢不正!"),""),""),IF(VALUE(D204)=2,IF(E204&lt;&gt;0,IF(F204&lt;&gt;0,IF(E204&gt;4,IF(E204&lt;18,ROUND(F204*LOOKUP(E204,女子年齢,'入力シート＿単数'!$F$35:$F$47)-LOOKUP(E204,女子年齢,'入力シート＿単数'!$G$35:$G$47),2),"年齢不正!"),"年齢不正!"),""),""),IF(D204=0,"","性別不正!")))</f>
      </c>
      <c r="I204" s="75">
        <f t="shared" si="7"/>
        <v>0</v>
      </c>
      <c r="J204" s="119">
        <f t="shared" si="6"/>
      </c>
    </row>
    <row r="205" spans="1:10" ht="15.75">
      <c r="A205" s="49"/>
      <c r="B205" s="50"/>
      <c r="C205" s="51"/>
      <c r="D205" s="61"/>
      <c r="E205" s="62"/>
      <c r="F205" s="82"/>
      <c r="G205" s="81"/>
      <c r="H205" s="43">
        <f>IF(VALUE(D205)=1,IF(E205&lt;&gt;0,IF(F205&lt;&gt;0,IF(E205&gt;4,IF(E205&lt;18,ROUND(F205*LOOKUP(E205,男子年齢,'入力シート＿単数'!$B$35:$B$47)-LOOKUP('入力シート＿複数'!E205,男子年齢,'入力シート＿単数'!$C$35:$C$47),2),"年齢不正!"),"年齢不正!"),""),""),IF(VALUE(D205)=2,IF(E205&lt;&gt;0,IF(F205&lt;&gt;0,IF(E205&gt;4,IF(E205&lt;18,ROUND(F205*LOOKUP(E205,女子年齢,'入力シート＿単数'!$F$35:$F$47)-LOOKUP(E205,女子年齢,'入力シート＿単数'!$G$35:$G$47),2),"年齢不正!"),"年齢不正!"),""),""),IF(D205=0,"","性別不正!")))</f>
      </c>
      <c r="I205" s="75">
        <f t="shared" si="7"/>
        <v>0</v>
      </c>
      <c r="J205" s="119">
        <f t="shared" si="6"/>
      </c>
    </row>
    <row r="206" spans="1:10" ht="15.75">
      <c r="A206" s="49"/>
      <c r="B206" s="50"/>
      <c r="C206" s="51"/>
      <c r="D206" s="61"/>
      <c r="E206" s="62"/>
      <c r="F206" s="82"/>
      <c r="G206" s="81"/>
      <c r="H206" s="43">
        <f>IF(VALUE(D206)=1,IF(E206&lt;&gt;0,IF(F206&lt;&gt;0,IF(E206&gt;4,IF(E206&lt;18,ROUND(F206*LOOKUP(E206,男子年齢,'入力シート＿単数'!$B$35:$B$47)-LOOKUP('入力シート＿複数'!E206,男子年齢,'入力シート＿単数'!$C$35:$C$47),2),"年齢不正!"),"年齢不正!"),""),""),IF(VALUE(D206)=2,IF(E206&lt;&gt;0,IF(F206&lt;&gt;0,IF(E206&gt;4,IF(E206&lt;18,ROUND(F206*LOOKUP(E206,女子年齢,'入力シート＿単数'!$F$35:$F$47)-LOOKUP(E206,女子年齢,'入力シート＿単数'!$G$35:$G$47),2),"年齢不正!"),"年齢不正!"),""),""),IF(D206=0,"","性別不正!")))</f>
      </c>
      <c r="I206" s="75">
        <f t="shared" si="7"/>
        <v>0</v>
      </c>
      <c r="J206" s="119">
        <f t="shared" si="6"/>
      </c>
    </row>
    <row r="207" spans="1:10" ht="15.75">
      <c r="A207" s="49"/>
      <c r="B207" s="50"/>
      <c r="C207" s="51"/>
      <c r="D207" s="61"/>
      <c r="E207" s="62"/>
      <c r="F207" s="82"/>
      <c r="G207" s="81"/>
      <c r="H207" s="43">
        <f>IF(VALUE(D207)=1,IF(E207&lt;&gt;0,IF(F207&lt;&gt;0,IF(E207&gt;4,IF(E207&lt;18,ROUND(F207*LOOKUP(E207,男子年齢,'入力シート＿単数'!$B$35:$B$47)-LOOKUP('入力シート＿複数'!E207,男子年齢,'入力シート＿単数'!$C$35:$C$47),2),"年齢不正!"),"年齢不正!"),""),""),IF(VALUE(D207)=2,IF(E207&lt;&gt;0,IF(F207&lt;&gt;0,IF(E207&gt;4,IF(E207&lt;18,ROUND(F207*LOOKUP(E207,女子年齢,'入力シート＿単数'!$F$35:$F$47)-LOOKUP(E207,女子年齢,'入力シート＿単数'!$G$35:$G$47),2),"年齢不正!"),"年齢不正!"),""),""),IF(D207=0,"","性別不正!")))</f>
      </c>
      <c r="I207" s="75">
        <f t="shared" si="7"/>
        <v>0</v>
      </c>
      <c r="J207" s="119">
        <f t="shared" si="6"/>
      </c>
    </row>
    <row r="208" spans="1:10" ht="15.75">
      <c r="A208" s="49"/>
      <c r="B208" s="50"/>
      <c r="C208" s="51"/>
      <c r="D208" s="61"/>
      <c r="E208" s="62"/>
      <c r="F208" s="82"/>
      <c r="G208" s="81"/>
      <c r="H208" s="43">
        <f>IF(VALUE(D208)=1,IF(E208&lt;&gt;0,IF(F208&lt;&gt;0,IF(E208&gt;4,IF(E208&lt;18,ROUND(F208*LOOKUP(E208,男子年齢,'入力シート＿単数'!$B$35:$B$47)-LOOKUP('入力シート＿複数'!E208,男子年齢,'入力シート＿単数'!$C$35:$C$47),2),"年齢不正!"),"年齢不正!"),""),""),IF(VALUE(D208)=2,IF(E208&lt;&gt;0,IF(F208&lt;&gt;0,IF(E208&gt;4,IF(E208&lt;18,ROUND(F208*LOOKUP(E208,女子年齢,'入力シート＿単数'!$F$35:$F$47)-LOOKUP(E208,女子年齢,'入力シート＿単数'!$G$35:$G$47),2),"年齢不正!"),"年齢不正!"),""),""),IF(D208=0,"","性別不正!")))</f>
      </c>
      <c r="I208" s="75">
        <f t="shared" si="7"/>
        <v>0</v>
      </c>
      <c r="J208" s="119">
        <f t="shared" si="6"/>
      </c>
    </row>
    <row r="209" spans="1:10" ht="15.75">
      <c r="A209" s="49"/>
      <c r="B209" s="50"/>
      <c r="C209" s="51"/>
      <c r="D209" s="61"/>
      <c r="E209" s="62"/>
      <c r="F209" s="82"/>
      <c r="G209" s="81"/>
      <c r="H209" s="43">
        <f>IF(VALUE(D209)=1,IF(E209&lt;&gt;0,IF(F209&lt;&gt;0,IF(E209&gt;4,IF(E209&lt;18,ROUND(F209*LOOKUP(E209,男子年齢,'入力シート＿単数'!$B$35:$B$47)-LOOKUP('入力シート＿複数'!E209,男子年齢,'入力シート＿単数'!$C$35:$C$47),2),"年齢不正!"),"年齢不正!"),""),""),IF(VALUE(D209)=2,IF(E209&lt;&gt;0,IF(F209&lt;&gt;0,IF(E209&gt;4,IF(E209&lt;18,ROUND(F209*LOOKUP(E209,女子年齢,'入力シート＿単数'!$F$35:$F$47)-LOOKUP(E209,女子年齢,'入力シート＿単数'!$G$35:$G$47),2),"年齢不正!"),"年齢不正!"),""),""),IF(D209=0,"","性別不正!")))</f>
      </c>
      <c r="I209" s="75">
        <f t="shared" si="7"/>
        <v>0</v>
      </c>
      <c r="J209" s="119">
        <f t="shared" si="6"/>
      </c>
    </row>
    <row r="210" spans="1:10" ht="15.75">
      <c r="A210" s="49"/>
      <c r="B210" s="50"/>
      <c r="C210" s="51"/>
      <c r="D210" s="61"/>
      <c r="E210" s="62"/>
      <c r="F210" s="82"/>
      <c r="G210" s="81"/>
      <c r="H210" s="43">
        <f>IF(VALUE(D210)=1,IF(E210&lt;&gt;0,IF(F210&lt;&gt;0,IF(E210&gt;4,IF(E210&lt;18,ROUND(F210*LOOKUP(E210,男子年齢,'入力シート＿単数'!$B$35:$B$47)-LOOKUP('入力シート＿複数'!E210,男子年齢,'入力シート＿単数'!$C$35:$C$47),2),"年齢不正!"),"年齢不正!"),""),""),IF(VALUE(D210)=2,IF(E210&lt;&gt;0,IF(F210&lt;&gt;0,IF(E210&gt;4,IF(E210&lt;18,ROUND(F210*LOOKUP(E210,女子年齢,'入力シート＿単数'!$F$35:$F$47)-LOOKUP(E210,女子年齢,'入力シート＿単数'!$G$35:$G$47),2),"年齢不正!"),"年齢不正!"),""),""),IF(D210=0,"","性別不正!")))</f>
      </c>
      <c r="I210" s="75">
        <f t="shared" si="7"/>
        <v>0</v>
      </c>
      <c r="J210" s="119">
        <f t="shared" si="6"/>
      </c>
    </row>
    <row r="211" spans="1:10" ht="15.75">
      <c r="A211" s="49"/>
      <c r="B211" s="50"/>
      <c r="C211" s="51"/>
      <c r="D211" s="61"/>
      <c r="E211" s="62"/>
      <c r="F211" s="82"/>
      <c r="G211" s="81"/>
      <c r="H211" s="43">
        <f>IF(VALUE(D211)=1,IF(E211&lt;&gt;0,IF(F211&lt;&gt;0,IF(E211&gt;4,IF(E211&lt;18,ROUND(F211*LOOKUP(E211,男子年齢,'入力シート＿単数'!$B$35:$B$47)-LOOKUP('入力シート＿複数'!E211,男子年齢,'入力シート＿単数'!$C$35:$C$47),2),"年齢不正!"),"年齢不正!"),""),""),IF(VALUE(D211)=2,IF(E211&lt;&gt;0,IF(F211&lt;&gt;0,IF(E211&gt;4,IF(E211&lt;18,ROUND(F211*LOOKUP(E211,女子年齢,'入力シート＿単数'!$F$35:$F$47)-LOOKUP(E211,女子年齢,'入力シート＿単数'!$G$35:$G$47),2),"年齢不正!"),"年齢不正!"),""),""),IF(D211=0,"","性別不正!")))</f>
      </c>
      <c r="I211" s="75">
        <f t="shared" si="7"/>
        <v>0</v>
      </c>
      <c r="J211" s="119">
        <f t="shared" si="6"/>
      </c>
    </row>
    <row r="212" spans="1:10" ht="15.75">
      <c r="A212" s="49"/>
      <c r="B212" s="50"/>
      <c r="C212" s="51"/>
      <c r="D212" s="61"/>
      <c r="E212" s="62"/>
      <c r="F212" s="82"/>
      <c r="G212" s="81"/>
      <c r="H212" s="43">
        <f>IF(VALUE(D212)=1,IF(E212&lt;&gt;0,IF(F212&lt;&gt;0,IF(E212&gt;4,IF(E212&lt;18,ROUND(F212*LOOKUP(E212,男子年齢,'入力シート＿単数'!$B$35:$B$47)-LOOKUP('入力シート＿複数'!E212,男子年齢,'入力シート＿単数'!$C$35:$C$47),2),"年齢不正!"),"年齢不正!"),""),""),IF(VALUE(D212)=2,IF(E212&lt;&gt;0,IF(F212&lt;&gt;0,IF(E212&gt;4,IF(E212&lt;18,ROUND(F212*LOOKUP(E212,女子年齢,'入力シート＿単数'!$F$35:$F$47)-LOOKUP(E212,女子年齢,'入力シート＿単数'!$G$35:$G$47),2),"年齢不正!"),"年齢不正!"),""),""),IF(D212=0,"","性別不正!")))</f>
      </c>
      <c r="I212" s="75">
        <f t="shared" si="7"/>
        <v>0</v>
      </c>
      <c r="J212" s="119">
        <f t="shared" si="6"/>
      </c>
    </row>
    <row r="213" spans="1:10" ht="15.75">
      <c r="A213" s="49"/>
      <c r="B213" s="50"/>
      <c r="C213" s="51"/>
      <c r="D213" s="61"/>
      <c r="E213" s="62"/>
      <c r="F213" s="82"/>
      <c r="G213" s="81"/>
      <c r="H213" s="43">
        <f>IF(VALUE(D213)=1,IF(E213&lt;&gt;0,IF(F213&lt;&gt;0,IF(E213&gt;4,IF(E213&lt;18,ROUND(F213*LOOKUP(E213,男子年齢,'入力シート＿単数'!$B$35:$B$47)-LOOKUP('入力シート＿複数'!E213,男子年齢,'入力シート＿単数'!$C$35:$C$47),2),"年齢不正!"),"年齢不正!"),""),""),IF(VALUE(D213)=2,IF(E213&lt;&gt;0,IF(F213&lt;&gt;0,IF(E213&gt;4,IF(E213&lt;18,ROUND(F213*LOOKUP(E213,女子年齢,'入力シート＿単数'!$F$35:$F$47)-LOOKUP(E213,女子年齢,'入力シート＿単数'!$G$35:$G$47),2),"年齢不正!"),"年齢不正!"),""),""),IF(D213=0,"","性別不正!")))</f>
      </c>
      <c r="I213" s="75">
        <f t="shared" si="7"/>
        <v>0</v>
      </c>
      <c r="J213" s="119">
        <f t="shared" si="6"/>
      </c>
    </row>
    <row r="214" spans="1:10" ht="15.75">
      <c r="A214" s="49"/>
      <c r="B214" s="50"/>
      <c r="C214" s="51"/>
      <c r="D214" s="61"/>
      <c r="E214" s="62"/>
      <c r="F214" s="82"/>
      <c r="G214" s="81"/>
      <c r="H214" s="43">
        <f>IF(VALUE(D214)=1,IF(E214&lt;&gt;0,IF(F214&lt;&gt;0,IF(E214&gt;4,IF(E214&lt;18,ROUND(F214*LOOKUP(E214,男子年齢,'入力シート＿単数'!$B$35:$B$47)-LOOKUP('入力シート＿複数'!E214,男子年齢,'入力シート＿単数'!$C$35:$C$47),2),"年齢不正!"),"年齢不正!"),""),""),IF(VALUE(D214)=2,IF(E214&lt;&gt;0,IF(F214&lt;&gt;0,IF(E214&gt;4,IF(E214&lt;18,ROUND(F214*LOOKUP(E214,女子年齢,'入力シート＿単数'!$F$35:$F$47)-LOOKUP(E214,女子年齢,'入力シート＿単数'!$G$35:$G$47),2),"年齢不正!"),"年齢不正!"),""),""),IF(D214=0,"","性別不正!")))</f>
      </c>
      <c r="I214" s="75">
        <f t="shared" si="7"/>
        <v>0</v>
      </c>
      <c r="J214" s="119">
        <f t="shared" si="6"/>
      </c>
    </row>
    <row r="215" spans="1:10" ht="15.75">
      <c r="A215" s="49"/>
      <c r="B215" s="50"/>
      <c r="C215" s="51"/>
      <c r="D215" s="61"/>
      <c r="E215" s="62"/>
      <c r="F215" s="82"/>
      <c r="G215" s="81"/>
      <c r="H215" s="43">
        <f>IF(VALUE(D215)=1,IF(E215&lt;&gt;0,IF(F215&lt;&gt;0,IF(E215&gt;4,IF(E215&lt;18,ROUND(F215*LOOKUP(E215,男子年齢,'入力シート＿単数'!$B$35:$B$47)-LOOKUP('入力シート＿複数'!E215,男子年齢,'入力シート＿単数'!$C$35:$C$47),2),"年齢不正!"),"年齢不正!"),""),""),IF(VALUE(D215)=2,IF(E215&lt;&gt;0,IF(F215&lt;&gt;0,IF(E215&gt;4,IF(E215&lt;18,ROUND(F215*LOOKUP(E215,女子年齢,'入力シート＿単数'!$F$35:$F$47)-LOOKUP(E215,女子年齢,'入力シート＿単数'!$G$35:$G$47),2),"年齢不正!"),"年齢不正!"),""),""),IF(D215=0,"","性別不正!")))</f>
      </c>
      <c r="I215" s="75">
        <f t="shared" si="7"/>
        <v>0</v>
      </c>
      <c r="J215" s="119">
        <f t="shared" si="6"/>
      </c>
    </row>
    <row r="216" spans="1:10" ht="15.75">
      <c r="A216" s="49"/>
      <c r="B216" s="50"/>
      <c r="C216" s="51"/>
      <c r="D216" s="61"/>
      <c r="E216" s="62"/>
      <c r="F216" s="82"/>
      <c r="G216" s="81"/>
      <c r="H216" s="43">
        <f>IF(VALUE(D216)=1,IF(E216&lt;&gt;0,IF(F216&lt;&gt;0,IF(E216&gt;4,IF(E216&lt;18,ROUND(F216*LOOKUP(E216,男子年齢,'入力シート＿単数'!$B$35:$B$47)-LOOKUP('入力シート＿複数'!E216,男子年齢,'入力シート＿単数'!$C$35:$C$47),2),"年齢不正!"),"年齢不正!"),""),""),IF(VALUE(D216)=2,IF(E216&lt;&gt;0,IF(F216&lt;&gt;0,IF(E216&gt;4,IF(E216&lt;18,ROUND(F216*LOOKUP(E216,女子年齢,'入力シート＿単数'!$F$35:$F$47)-LOOKUP(E216,女子年齢,'入力シート＿単数'!$G$35:$G$47),2),"年齢不正!"),"年齢不正!"),""),""),IF(D216=0,"","性別不正!")))</f>
      </c>
      <c r="I216" s="75">
        <f t="shared" si="7"/>
        <v>0</v>
      </c>
      <c r="J216" s="119">
        <f t="shared" si="6"/>
      </c>
    </row>
    <row r="217" spans="1:10" ht="15.75">
      <c r="A217" s="49"/>
      <c r="B217" s="50"/>
      <c r="C217" s="51"/>
      <c r="D217" s="61"/>
      <c r="E217" s="62"/>
      <c r="F217" s="82"/>
      <c r="G217" s="81"/>
      <c r="H217" s="43">
        <f>IF(VALUE(D217)=1,IF(E217&lt;&gt;0,IF(F217&lt;&gt;0,IF(E217&gt;4,IF(E217&lt;18,ROUND(F217*LOOKUP(E217,男子年齢,'入力シート＿単数'!$B$35:$B$47)-LOOKUP('入力シート＿複数'!E217,男子年齢,'入力シート＿単数'!$C$35:$C$47),2),"年齢不正!"),"年齢不正!"),""),""),IF(VALUE(D217)=2,IF(E217&lt;&gt;0,IF(F217&lt;&gt;0,IF(E217&gt;4,IF(E217&lt;18,ROUND(F217*LOOKUP(E217,女子年齢,'入力シート＿単数'!$F$35:$F$47)-LOOKUP(E217,女子年齢,'入力シート＿単数'!$G$35:$G$47),2),"年齢不正!"),"年齢不正!"),""),""),IF(D217=0,"","性別不正!")))</f>
      </c>
      <c r="I217" s="75">
        <f t="shared" si="7"/>
        <v>0</v>
      </c>
      <c r="J217" s="119">
        <f t="shared" si="6"/>
      </c>
    </row>
    <row r="218" spans="1:10" ht="15.75">
      <c r="A218" s="49"/>
      <c r="B218" s="50"/>
      <c r="C218" s="51"/>
      <c r="D218" s="61"/>
      <c r="E218" s="62"/>
      <c r="F218" s="82"/>
      <c r="G218" s="81"/>
      <c r="H218" s="43">
        <f>IF(VALUE(D218)=1,IF(E218&lt;&gt;0,IF(F218&lt;&gt;0,IF(E218&gt;4,IF(E218&lt;18,ROUND(F218*LOOKUP(E218,男子年齢,'入力シート＿単数'!$B$35:$B$47)-LOOKUP('入力シート＿複数'!E218,男子年齢,'入力シート＿単数'!$C$35:$C$47),2),"年齢不正!"),"年齢不正!"),""),""),IF(VALUE(D218)=2,IF(E218&lt;&gt;0,IF(F218&lt;&gt;0,IF(E218&gt;4,IF(E218&lt;18,ROUND(F218*LOOKUP(E218,女子年齢,'入力シート＿単数'!$F$35:$F$47)-LOOKUP(E218,女子年齢,'入力シート＿単数'!$G$35:$G$47),2),"年齢不正!"),"年齢不正!"),""),""),IF(D218=0,"","性別不正!")))</f>
      </c>
      <c r="I218" s="75">
        <f t="shared" si="7"/>
        <v>0</v>
      </c>
      <c r="J218" s="119">
        <f t="shared" si="6"/>
      </c>
    </row>
    <row r="219" spans="1:10" ht="15.75">
      <c r="A219" s="49"/>
      <c r="B219" s="50"/>
      <c r="C219" s="51"/>
      <c r="D219" s="61"/>
      <c r="E219" s="62"/>
      <c r="F219" s="82"/>
      <c r="G219" s="81"/>
      <c r="H219" s="43">
        <f>IF(VALUE(D219)=1,IF(E219&lt;&gt;0,IF(F219&lt;&gt;0,IF(E219&gt;4,IF(E219&lt;18,ROUND(F219*LOOKUP(E219,男子年齢,'入力シート＿単数'!$B$35:$B$47)-LOOKUP('入力シート＿複数'!E219,男子年齢,'入力シート＿単数'!$C$35:$C$47),2),"年齢不正!"),"年齢不正!"),""),""),IF(VALUE(D219)=2,IF(E219&lt;&gt;0,IF(F219&lt;&gt;0,IF(E219&gt;4,IF(E219&lt;18,ROUND(F219*LOOKUP(E219,女子年齢,'入力シート＿単数'!$F$35:$F$47)-LOOKUP(E219,女子年齢,'入力シート＿単数'!$G$35:$G$47),2),"年齢不正!"),"年齢不正!"),""),""),IF(D219=0,"","性別不正!")))</f>
      </c>
      <c r="I219" s="75">
        <f t="shared" si="7"/>
        <v>0</v>
      </c>
      <c r="J219" s="119">
        <f t="shared" si="6"/>
      </c>
    </row>
    <row r="220" spans="1:10" ht="15.75">
      <c r="A220" s="49"/>
      <c r="B220" s="50"/>
      <c r="C220" s="51"/>
      <c r="D220" s="61"/>
      <c r="E220" s="62"/>
      <c r="F220" s="82"/>
      <c r="G220" s="81"/>
      <c r="H220" s="43">
        <f>IF(VALUE(D220)=1,IF(E220&lt;&gt;0,IF(F220&lt;&gt;0,IF(E220&gt;4,IF(E220&lt;18,ROUND(F220*LOOKUP(E220,男子年齢,'入力シート＿単数'!$B$35:$B$47)-LOOKUP('入力シート＿複数'!E220,男子年齢,'入力シート＿単数'!$C$35:$C$47),2),"年齢不正!"),"年齢不正!"),""),""),IF(VALUE(D220)=2,IF(E220&lt;&gt;0,IF(F220&lt;&gt;0,IF(E220&gt;4,IF(E220&lt;18,ROUND(F220*LOOKUP(E220,女子年齢,'入力シート＿単数'!$F$35:$F$47)-LOOKUP(E220,女子年齢,'入力シート＿単数'!$G$35:$G$47),2),"年齢不正!"),"年齢不正!"),""),""),IF(D220=0,"","性別不正!")))</f>
      </c>
      <c r="I220" s="75">
        <f t="shared" si="7"/>
        <v>0</v>
      </c>
      <c r="J220" s="119">
        <f t="shared" si="6"/>
      </c>
    </row>
    <row r="221" spans="1:10" ht="15.75">
      <c r="A221" s="49"/>
      <c r="B221" s="50"/>
      <c r="C221" s="51"/>
      <c r="D221" s="61"/>
      <c r="E221" s="62"/>
      <c r="F221" s="82"/>
      <c r="G221" s="81"/>
      <c r="H221" s="43">
        <f>IF(VALUE(D221)=1,IF(E221&lt;&gt;0,IF(F221&lt;&gt;0,IF(E221&gt;4,IF(E221&lt;18,ROUND(F221*LOOKUP(E221,男子年齢,'入力シート＿単数'!$B$35:$B$47)-LOOKUP('入力シート＿複数'!E221,男子年齢,'入力シート＿単数'!$C$35:$C$47),2),"年齢不正!"),"年齢不正!"),""),""),IF(VALUE(D221)=2,IF(E221&lt;&gt;0,IF(F221&lt;&gt;0,IF(E221&gt;4,IF(E221&lt;18,ROUND(F221*LOOKUP(E221,女子年齢,'入力シート＿単数'!$F$35:$F$47)-LOOKUP(E221,女子年齢,'入力シート＿単数'!$G$35:$G$47),2),"年齢不正!"),"年齢不正!"),""),""),IF(D221=0,"","性別不正!")))</f>
      </c>
      <c r="I221" s="75">
        <f t="shared" si="7"/>
        <v>0</v>
      </c>
      <c r="J221" s="119">
        <f t="shared" si="6"/>
      </c>
    </row>
    <row r="222" spans="1:10" ht="15.75">
      <c r="A222" s="49"/>
      <c r="B222" s="50"/>
      <c r="C222" s="51"/>
      <c r="D222" s="61"/>
      <c r="E222" s="62"/>
      <c r="F222" s="82"/>
      <c r="G222" s="81"/>
      <c r="H222" s="43">
        <f>IF(VALUE(D222)=1,IF(E222&lt;&gt;0,IF(F222&lt;&gt;0,IF(E222&gt;4,IF(E222&lt;18,ROUND(F222*LOOKUP(E222,男子年齢,'入力シート＿単数'!$B$35:$B$47)-LOOKUP('入力シート＿複数'!E222,男子年齢,'入力シート＿単数'!$C$35:$C$47),2),"年齢不正!"),"年齢不正!"),""),""),IF(VALUE(D222)=2,IF(E222&lt;&gt;0,IF(F222&lt;&gt;0,IF(E222&gt;4,IF(E222&lt;18,ROUND(F222*LOOKUP(E222,女子年齢,'入力シート＿単数'!$F$35:$F$47)-LOOKUP(E222,女子年齢,'入力シート＿単数'!$G$35:$G$47),2),"年齢不正!"),"年齢不正!"),""),""),IF(D222=0,"","性別不正!")))</f>
      </c>
      <c r="I222" s="75">
        <f t="shared" si="7"/>
        <v>0</v>
      </c>
      <c r="J222" s="119">
        <f t="shared" si="6"/>
      </c>
    </row>
    <row r="223" spans="1:10" ht="15.75">
      <c r="A223" s="49"/>
      <c r="B223" s="50"/>
      <c r="C223" s="51"/>
      <c r="D223" s="61"/>
      <c r="E223" s="62"/>
      <c r="F223" s="82"/>
      <c r="G223" s="81"/>
      <c r="H223" s="43">
        <f>IF(VALUE(D223)=1,IF(E223&lt;&gt;0,IF(F223&lt;&gt;0,IF(E223&gt;4,IF(E223&lt;18,ROUND(F223*LOOKUP(E223,男子年齢,'入力シート＿単数'!$B$35:$B$47)-LOOKUP('入力シート＿複数'!E223,男子年齢,'入力シート＿単数'!$C$35:$C$47),2),"年齢不正!"),"年齢不正!"),""),""),IF(VALUE(D223)=2,IF(E223&lt;&gt;0,IF(F223&lt;&gt;0,IF(E223&gt;4,IF(E223&lt;18,ROUND(F223*LOOKUP(E223,女子年齢,'入力シート＿単数'!$F$35:$F$47)-LOOKUP(E223,女子年齢,'入力シート＿単数'!$G$35:$G$47),2),"年齢不正!"),"年齢不正!"),""),""),IF(D223=0,"","性別不正!")))</f>
      </c>
      <c r="I223" s="75">
        <f t="shared" si="7"/>
        <v>0</v>
      </c>
      <c r="J223" s="119">
        <f t="shared" si="6"/>
      </c>
    </row>
    <row r="224" spans="1:10" ht="15.75">
      <c r="A224" s="49"/>
      <c r="B224" s="50"/>
      <c r="C224" s="51"/>
      <c r="D224" s="61"/>
      <c r="E224" s="62"/>
      <c r="F224" s="82"/>
      <c r="G224" s="81"/>
      <c r="H224" s="43">
        <f>IF(VALUE(D224)=1,IF(E224&lt;&gt;0,IF(F224&lt;&gt;0,IF(E224&gt;4,IF(E224&lt;18,ROUND(F224*LOOKUP(E224,男子年齢,'入力シート＿単数'!$B$35:$B$47)-LOOKUP('入力シート＿複数'!E224,男子年齢,'入力シート＿単数'!$C$35:$C$47),2),"年齢不正!"),"年齢不正!"),""),""),IF(VALUE(D224)=2,IF(E224&lt;&gt;0,IF(F224&lt;&gt;0,IF(E224&gt;4,IF(E224&lt;18,ROUND(F224*LOOKUP(E224,女子年齢,'入力シート＿単数'!$F$35:$F$47)-LOOKUP(E224,女子年齢,'入力シート＿単数'!$G$35:$G$47),2),"年齢不正!"),"年齢不正!"),""),""),IF(D224=0,"","性別不正!")))</f>
      </c>
      <c r="I224" s="75">
        <f t="shared" si="7"/>
        <v>0</v>
      </c>
      <c r="J224" s="119">
        <f t="shared" si="6"/>
      </c>
    </row>
    <row r="225" spans="1:10" ht="15.75">
      <c r="A225" s="49"/>
      <c r="B225" s="50"/>
      <c r="C225" s="51"/>
      <c r="D225" s="61"/>
      <c r="E225" s="62"/>
      <c r="F225" s="82"/>
      <c r="G225" s="81"/>
      <c r="H225" s="43">
        <f>IF(VALUE(D225)=1,IF(E225&lt;&gt;0,IF(F225&lt;&gt;0,IF(E225&gt;4,IF(E225&lt;18,ROUND(F225*LOOKUP(E225,男子年齢,'入力シート＿単数'!$B$35:$B$47)-LOOKUP('入力シート＿複数'!E225,男子年齢,'入力シート＿単数'!$C$35:$C$47),2),"年齢不正!"),"年齢不正!"),""),""),IF(VALUE(D225)=2,IF(E225&lt;&gt;0,IF(F225&lt;&gt;0,IF(E225&gt;4,IF(E225&lt;18,ROUND(F225*LOOKUP(E225,女子年齢,'入力シート＿単数'!$F$35:$F$47)-LOOKUP(E225,女子年齢,'入力シート＿単数'!$G$35:$G$47),2),"年齢不正!"),"年齢不正!"),""),""),IF(D225=0,"","性別不正!")))</f>
      </c>
      <c r="I225" s="75">
        <f t="shared" si="7"/>
        <v>0</v>
      </c>
      <c r="J225" s="119">
        <f t="shared" si="6"/>
      </c>
    </row>
    <row r="226" spans="1:10" ht="15.75">
      <c r="A226" s="49"/>
      <c r="B226" s="50"/>
      <c r="C226" s="51"/>
      <c r="D226" s="61"/>
      <c r="E226" s="62"/>
      <c r="F226" s="82"/>
      <c r="G226" s="81"/>
      <c r="H226" s="43">
        <f>IF(VALUE(D226)=1,IF(E226&lt;&gt;0,IF(F226&lt;&gt;0,IF(E226&gt;4,IF(E226&lt;18,ROUND(F226*LOOKUP(E226,男子年齢,'入力シート＿単数'!$B$35:$B$47)-LOOKUP('入力シート＿複数'!E226,男子年齢,'入力シート＿単数'!$C$35:$C$47),2),"年齢不正!"),"年齢不正!"),""),""),IF(VALUE(D226)=2,IF(E226&lt;&gt;0,IF(F226&lt;&gt;0,IF(E226&gt;4,IF(E226&lt;18,ROUND(F226*LOOKUP(E226,女子年齢,'入力シート＿単数'!$F$35:$F$47)-LOOKUP(E226,女子年齢,'入力シート＿単数'!$G$35:$G$47),2),"年齢不正!"),"年齢不正!"),""),""),IF(D226=0,"","性別不正!")))</f>
      </c>
      <c r="I226" s="75">
        <f t="shared" si="7"/>
        <v>0</v>
      </c>
      <c r="J226" s="119">
        <f t="shared" si="6"/>
      </c>
    </row>
    <row r="227" spans="1:10" ht="15.75">
      <c r="A227" s="49"/>
      <c r="B227" s="50"/>
      <c r="C227" s="51"/>
      <c r="D227" s="61"/>
      <c r="E227" s="62"/>
      <c r="F227" s="82"/>
      <c r="G227" s="81"/>
      <c r="H227" s="43">
        <f>IF(VALUE(D227)=1,IF(E227&lt;&gt;0,IF(F227&lt;&gt;0,IF(E227&gt;4,IF(E227&lt;18,ROUND(F227*LOOKUP(E227,男子年齢,'入力シート＿単数'!$B$35:$B$47)-LOOKUP('入力シート＿複数'!E227,男子年齢,'入力シート＿単数'!$C$35:$C$47),2),"年齢不正!"),"年齢不正!"),""),""),IF(VALUE(D227)=2,IF(E227&lt;&gt;0,IF(F227&lt;&gt;0,IF(E227&gt;4,IF(E227&lt;18,ROUND(F227*LOOKUP(E227,女子年齢,'入力シート＿単数'!$F$35:$F$47)-LOOKUP(E227,女子年齢,'入力シート＿単数'!$G$35:$G$47),2),"年齢不正!"),"年齢不正!"),""),""),IF(D227=0,"","性別不正!")))</f>
      </c>
      <c r="I227" s="75">
        <f t="shared" si="7"/>
        <v>0</v>
      </c>
      <c r="J227" s="119">
        <f t="shared" si="6"/>
      </c>
    </row>
    <row r="228" spans="1:10" ht="15.75">
      <c r="A228" s="49"/>
      <c r="B228" s="50"/>
      <c r="C228" s="51"/>
      <c r="D228" s="61"/>
      <c r="E228" s="62"/>
      <c r="F228" s="82"/>
      <c r="G228" s="81"/>
      <c r="H228" s="43">
        <f>IF(VALUE(D228)=1,IF(E228&lt;&gt;0,IF(F228&lt;&gt;0,IF(E228&gt;4,IF(E228&lt;18,ROUND(F228*LOOKUP(E228,男子年齢,'入力シート＿単数'!$B$35:$B$47)-LOOKUP('入力シート＿複数'!E228,男子年齢,'入力シート＿単数'!$C$35:$C$47),2),"年齢不正!"),"年齢不正!"),""),""),IF(VALUE(D228)=2,IF(E228&lt;&gt;0,IF(F228&lt;&gt;0,IF(E228&gt;4,IF(E228&lt;18,ROUND(F228*LOOKUP(E228,女子年齢,'入力シート＿単数'!$F$35:$F$47)-LOOKUP(E228,女子年齢,'入力シート＿単数'!$G$35:$G$47),2),"年齢不正!"),"年齢不正!"),""),""),IF(D228=0,"","性別不正!")))</f>
      </c>
      <c r="I228" s="75">
        <f t="shared" si="7"/>
        <v>0</v>
      </c>
      <c r="J228" s="119">
        <f t="shared" si="6"/>
      </c>
    </row>
    <row r="229" spans="1:10" ht="15.75">
      <c r="A229" s="49"/>
      <c r="B229" s="50"/>
      <c r="C229" s="51"/>
      <c r="D229" s="61"/>
      <c r="E229" s="62"/>
      <c r="F229" s="82"/>
      <c r="G229" s="81"/>
      <c r="H229" s="43">
        <f>IF(VALUE(D229)=1,IF(E229&lt;&gt;0,IF(F229&lt;&gt;0,IF(E229&gt;4,IF(E229&lt;18,ROUND(F229*LOOKUP(E229,男子年齢,'入力シート＿単数'!$B$35:$B$47)-LOOKUP('入力シート＿複数'!E229,男子年齢,'入力シート＿単数'!$C$35:$C$47),2),"年齢不正!"),"年齢不正!"),""),""),IF(VALUE(D229)=2,IF(E229&lt;&gt;0,IF(F229&lt;&gt;0,IF(E229&gt;4,IF(E229&lt;18,ROUND(F229*LOOKUP(E229,女子年齢,'入力シート＿単数'!$F$35:$F$47)-LOOKUP(E229,女子年齢,'入力シート＿単数'!$G$35:$G$47),2),"年齢不正!"),"年齢不正!"),""),""),IF(D229=0,"","性別不正!")))</f>
      </c>
      <c r="I229" s="75">
        <f t="shared" si="7"/>
        <v>0</v>
      </c>
      <c r="J229" s="119">
        <f t="shared" si="6"/>
      </c>
    </row>
    <row r="230" spans="1:10" ht="15.75">
      <c r="A230" s="49"/>
      <c r="B230" s="50"/>
      <c r="C230" s="51"/>
      <c r="D230" s="61"/>
      <c r="E230" s="62"/>
      <c r="F230" s="82"/>
      <c r="G230" s="81"/>
      <c r="H230" s="43">
        <f>IF(VALUE(D230)=1,IF(E230&lt;&gt;0,IF(F230&lt;&gt;0,IF(E230&gt;4,IF(E230&lt;18,ROUND(F230*LOOKUP(E230,男子年齢,'入力シート＿単数'!$B$35:$B$47)-LOOKUP('入力シート＿複数'!E230,男子年齢,'入力シート＿単数'!$C$35:$C$47),2),"年齢不正!"),"年齢不正!"),""),""),IF(VALUE(D230)=2,IF(E230&lt;&gt;0,IF(F230&lt;&gt;0,IF(E230&gt;4,IF(E230&lt;18,ROUND(F230*LOOKUP(E230,女子年齢,'入力シート＿単数'!$F$35:$F$47)-LOOKUP(E230,女子年齢,'入力シート＿単数'!$G$35:$G$47),2),"年齢不正!"),"年齢不正!"),""),""),IF(D230=0,"","性別不正!")))</f>
      </c>
      <c r="I230" s="75">
        <f t="shared" si="7"/>
        <v>0</v>
      </c>
      <c r="J230" s="119">
        <f t="shared" si="6"/>
      </c>
    </row>
    <row r="231" spans="1:10" ht="15.75">
      <c r="A231" s="49"/>
      <c r="B231" s="50"/>
      <c r="C231" s="51"/>
      <c r="D231" s="61"/>
      <c r="E231" s="62"/>
      <c r="F231" s="82"/>
      <c r="G231" s="81"/>
      <c r="H231" s="43">
        <f>IF(VALUE(D231)=1,IF(E231&lt;&gt;0,IF(F231&lt;&gt;0,IF(E231&gt;4,IF(E231&lt;18,ROUND(F231*LOOKUP(E231,男子年齢,'入力シート＿単数'!$B$35:$B$47)-LOOKUP('入力シート＿複数'!E231,男子年齢,'入力シート＿単数'!$C$35:$C$47),2),"年齢不正!"),"年齢不正!"),""),""),IF(VALUE(D231)=2,IF(E231&lt;&gt;0,IF(F231&lt;&gt;0,IF(E231&gt;4,IF(E231&lt;18,ROUND(F231*LOOKUP(E231,女子年齢,'入力シート＿単数'!$F$35:$F$47)-LOOKUP(E231,女子年齢,'入力シート＿単数'!$G$35:$G$47),2),"年齢不正!"),"年齢不正!"),""),""),IF(D231=0,"","性別不正!")))</f>
      </c>
      <c r="I231" s="75">
        <f t="shared" si="7"/>
        <v>0</v>
      </c>
      <c r="J231" s="119">
        <f t="shared" si="6"/>
      </c>
    </row>
    <row r="232" spans="1:10" ht="15.75">
      <c r="A232" s="49"/>
      <c r="B232" s="50"/>
      <c r="C232" s="51"/>
      <c r="D232" s="61"/>
      <c r="E232" s="62"/>
      <c r="F232" s="82"/>
      <c r="G232" s="81"/>
      <c r="H232" s="43">
        <f>IF(VALUE(D232)=1,IF(E232&lt;&gt;0,IF(F232&lt;&gt;0,IF(E232&gt;4,IF(E232&lt;18,ROUND(F232*LOOKUP(E232,男子年齢,'入力シート＿単数'!$B$35:$B$47)-LOOKUP('入力シート＿複数'!E232,男子年齢,'入力シート＿単数'!$C$35:$C$47),2),"年齢不正!"),"年齢不正!"),""),""),IF(VALUE(D232)=2,IF(E232&lt;&gt;0,IF(F232&lt;&gt;0,IF(E232&gt;4,IF(E232&lt;18,ROUND(F232*LOOKUP(E232,女子年齢,'入力シート＿単数'!$F$35:$F$47)-LOOKUP(E232,女子年齢,'入力シート＿単数'!$G$35:$G$47),2),"年齢不正!"),"年齢不正!"),""),""),IF(D232=0,"","性別不正!")))</f>
      </c>
      <c r="I232" s="75">
        <f t="shared" si="7"/>
        <v>0</v>
      </c>
      <c r="J232" s="119">
        <f t="shared" si="6"/>
      </c>
    </row>
    <row r="233" spans="1:10" ht="15.75">
      <c r="A233" s="49"/>
      <c r="B233" s="50"/>
      <c r="C233" s="51"/>
      <c r="D233" s="61"/>
      <c r="E233" s="62"/>
      <c r="F233" s="82"/>
      <c r="G233" s="81"/>
      <c r="H233" s="43">
        <f>IF(VALUE(D233)=1,IF(E233&lt;&gt;0,IF(F233&lt;&gt;0,IF(E233&gt;4,IF(E233&lt;18,ROUND(F233*LOOKUP(E233,男子年齢,'入力シート＿単数'!$B$35:$B$47)-LOOKUP('入力シート＿複数'!E233,男子年齢,'入力シート＿単数'!$C$35:$C$47),2),"年齢不正!"),"年齢不正!"),""),""),IF(VALUE(D233)=2,IF(E233&lt;&gt;0,IF(F233&lt;&gt;0,IF(E233&gt;4,IF(E233&lt;18,ROUND(F233*LOOKUP(E233,女子年齢,'入力シート＿単数'!$F$35:$F$47)-LOOKUP(E233,女子年齢,'入力シート＿単数'!$G$35:$G$47),2),"年齢不正!"),"年齢不正!"),""),""),IF(D233=0,"","性別不正!")))</f>
      </c>
      <c r="I233" s="75">
        <f t="shared" si="7"/>
        <v>0</v>
      </c>
      <c r="J233" s="119">
        <f t="shared" si="6"/>
      </c>
    </row>
    <row r="234" spans="1:10" ht="15.75">
      <c r="A234" s="49"/>
      <c r="B234" s="50"/>
      <c r="C234" s="51"/>
      <c r="D234" s="61"/>
      <c r="E234" s="62"/>
      <c r="F234" s="82"/>
      <c r="G234" s="81"/>
      <c r="H234" s="43">
        <f>IF(VALUE(D234)=1,IF(E234&lt;&gt;0,IF(F234&lt;&gt;0,IF(E234&gt;4,IF(E234&lt;18,ROUND(F234*LOOKUP(E234,男子年齢,'入力シート＿単数'!$B$35:$B$47)-LOOKUP('入力シート＿複数'!E234,男子年齢,'入力シート＿単数'!$C$35:$C$47),2),"年齢不正!"),"年齢不正!"),""),""),IF(VALUE(D234)=2,IF(E234&lt;&gt;0,IF(F234&lt;&gt;0,IF(E234&gt;4,IF(E234&lt;18,ROUND(F234*LOOKUP(E234,女子年齢,'入力シート＿単数'!$F$35:$F$47)-LOOKUP(E234,女子年齢,'入力シート＿単数'!$G$35:$G$47),2),"年齢不正!"),"年齢不正!"),""),""),IF(D234=0,"","性別不正!")))</f>
      </c>
      <c r="I234" s="75">
        <f t="shared" si="7"/>
        <v>0</v>
      </c>
      <c r="J234" s="119">
        <f t="shared" si="6"/>
      </c>
    </row>
    <row r="235" spans="1:10" ht="15.75">
      <c r="A235" s="49"/>
      <c r="B235" s="50"/>
      <c r="C235" s="51"/>
      <c r="D235" s="61"/>
      <c r="E235" s="62"/>
      <c r="F235" s="82"/>
      <c r="G235" s="81"/>
      <c r="H235" s="43">
        <f>IF(VALUE(D235)=1,IF(E235&lt;&gt;0,IF(F235&lt;&gt;0,IF(E235&gt;4,IF(E235&lt;18,ROUND(F235*LOOKUP(E235,男子年齢,'入力シート＿単数'!$B$35:$B$47)-LOOKUP('入力シート＿複数'!E235,男子年齢,'入力シート＿単数'!$C$35:$C$47),2),"年齢不正!"),"年齢不正!"),""),""),IF(VALUE(D235)=2,IF(E235&lt;&gt;0,IF(F235&lt;&gt;0,IF(E235&gt;4,IF(E235&lt;18,ROUND(F235*LOOKUP(E235,女子年齢,'入力シート＿単数'!$F$35:$F$47)-LOOKUP(E235,女子年齢,'入力シート＿単数'!$G$35:$G$47),2),"年齢不正!"),"年齢不正!"),""),""),IF(D235=0,"","性別不正!")))</f>
      </c>
      <c r="I235" s="75">
        <f t="shared" si="7"/>
        <v>0</v>
      </c>
      <c r="J235" s="119">
        <f t="shared" si="6"/>
      </c>
    </row>
    <row r="236" spans="1:10" ht="15.75">
      <c r="A236" s="49"/>
      <c r="B236" s="50"/>
      <c r="C236" s="51"/>
      <c r="D236" s="61"/>
      <c r="E236" s="62"/>
      <c r="F236" s="82"/>
      <c r="G236" s="81"/>
      <c r="H236" s="43">
        <f>IF(VALUE(D236)=1,IF(E236&lt;&gt;0,IF(F236&lt;&gt;0,IF(E236&gt;4,IF(E236&lt;18,ROUND(F236*LOOKUP(E236,男子年齢,'入力シート＿単数'!$B$35:$B$47)-LOOKUP('入力シート＿複数'!E236,男子年齢,'入力シート＿単数'!$C$35:$C$47),2),"年齢不正!"),"年齢不正!"),""),""),IF(VALUE(D236)=2,IF(E236&lt;&gt;0,IF(F236&lt;&gt;0,IF(E236&gt;4,IF(E236&lt;18,ROUND(F236*LOOKUP(E236,女子年齢,'入力シート＿単数'!$F$35:$F$47)-LOOKUP(E236,女子年齢,'入力シート＿単数'!$G$35:$G$47),2),"年齢不正!"),"年齢不正!"),""),""),IF(D236=0,"","性別不正!")))</f>
      </c>
      <c r="I236" s="75">
        <f t="shared" si="7"/>
        <v>0</v>
      </c>
      <c r="J236" s="119">
        <f t="shared" si="6"/>
      </c>
    </row>
    <row r="237" spans="1:10" ht="15.75">
      <c r="A237" s="49"/>
      <c r="B237" s="50"/>
      <c r="C237" s="51"/>
      <c r="D237" s="61"/>
      <c r="E237" s="62"/>
      <c r="F237" s="82"/>
      <c r="G237" s="81"/>
      <c r="H237" s="43">
        <f>IF(VALUE(D237)=1,IF(E237&lt;&gt;0,IF(F237&lt;&gt;0,IF(E237&gt;4,IF(E237&lt;18,ROUND(F237*LOOKUP(E237,男子年齢,'入力シート＿単数'!$B$35:$B$47)-LOOKUP('入力シート＿複数'!E237,男子年齢,'入力シート＿単数'!$C$35:$C$47),2),"年齢不正!"),"年齢不正!"),""),""),IF(VALUE(D237)=2,IF(E237&lt;&gt;0,IF(F237&lt;&gt;0,IF(E237&gt;4,IF(E237&lt;18,ROUND(F237*LOOKUP(E237,女子年齢,'入力シート＿単数'!$F$35:$F$47)-LOOKUP(E237,女子年齢,'入力シート＿単数'!$G$35:$G$47),2),"年齢不正!"),"年齢不正!"),""),""),IF(D237=0,"","性別不正!")))</f>
      </c>
      <c r="I237" s="75">
        <f t="shared" si="7"/>
        <v>0</v>
      </c>
      <c r="J237" s="119">
        <f t="shared" si="6"/>
      </c>
    </row>
    <row r="238" spans="1:10" ht="15.75">
      <c r="A238" s="49"/>
      <c r="B238" s="50"/>
      <c r="C238" s="51"/>
      <c r="D238" s="61"/>
      <c r="E238" s="62"/>
      <c r="F238" s="82"/>
      <c r="G238" s="81"/>
      <c r="H238" s="43">
        <f>IF(VALUE(D238)=1,IF(E238&lt;&gt;0,IF(F238&lt;&gt;0,IF(E238&gt;4,IF(E238&lt;18,ROUND(F238*LOOKUP(E238,男子年齢,'入力シート＿単数'!$B$35:$B$47)-LOOKUP('入力シート＿複数'!E238,男子年齢,'入力シート＿単数'!$C$35:$C$47),2),"年齢不正!"),"年齢不正!"),""),""),IF(VALUE(D238)=2,IF(E238&lt;&gt;0,IF(F238&lt;&gt;0,IF(E238&gt;4,IF(E238&lt;18,ROUND(F238*LOOKUP(E238,女子年齢,'入力シート＿単数'!$F$35:$F$47)-LOOKUP(E238,女子年齢,'入力シート＿単数'!$G$35:$G$47),2),"年齢不正!"),"年齢不正!"),""),""),IF(D238=0,"","性別不正!")))</f>
      </c>
      <c r="I238" s="75">
        <f t="shared" si="7"/>
        <v>0</v>
      </c>
      <c r="J238" s="119">
        <f t="shared" si="6"/>
      </c>
    </row>
    <row r="239" spans="1:10" ht="15.75">
      <c r="A239" s="49"/>
      <c r="B239" s="50"/>
      <c r="C239" s="51"/>
      <c r="D239" s="61"/>
      <c r="E239" s="62"/>
      <c r="F239" s="82"/>
      <c r="G239" s="81"/>
      <c r="H239" s="43">
        <f>IF(VALUE(D239)=1,IF(E239&lt;&gt;0,IF(F239&lt;&gt;0,IF(E239&gt;4,IF(E239&lt;18,ROUND(F239*LOOKUP(E239,男子年齢,'入力シート＿単数'!$B$35:$B$47)-LOOKUP('入力シート＿複数'!E239,男子年齢,'入力シート＿単数'!$C$35:$C$47),2),"年齢不正!"),"年齢不正!"),""),""),IF(VALUE(D239)=2,IF(E239&lt;&gt;0,IF(F239&lt;&gt;0,IF(E239&gt;4,IF(E239&lt;18,ROUND(F239*LOOKUP(E239,女子年齢,'入力シート＿単数'!$F$35:$F$47)-LOOKUP(E239,女子年齢,'入力シート＿単数'!$G$35:$G$47),2),"年齢不正!"),"年齢不正!"),""),""),IF(D239=0,"","性別不正!")))</f>
      </c>
      <c r="I239" s="75">
        <f t="shared" si="7"/>
        <v>0</v>
      </c>
      <c r="J239" s="119">
        <f t="shared" si="6"/>
      </c>
    </row>
    <row r="240" spans="1:10" ht="15.75">
      <c r="A240" s="49"/>
      <c r="B240" s="50"/>
      <c r="C240" s="51"/>
      <c r="D240" s="61"/>
      <c r="E240" s="62"/>
      <c r="F240" s="82"/>
      <c r="G240" s="81"/>
      <c r="H240" s="43">
        <f>IF(VALUE(D240)=1,IF(E240&lt;&gt;0,IF(F240&lt;&gt;0,IF(E240&gt;4,IF(E240&lt;18,ROUND(F240*LOOKUP(E240,男子年齢,'入力シート＿単数'!$B$35:$B$47)-LOOKUP('入力シート＿複数'!E240,男子年齢,'入力シート＿単数'!$C$35:$C$47),2),"年齢不正!"),"年齢不正!"),""),""),IF(VALUE(D240)=2,IF(E240&lt;&gt;0,IF(F240&lt;&gt;0,IF(E240&gt;4,IF(E240&lt;18,ROUND(F240*LOOKUP(E240,女子年齢,'入力シート＿単数'!$F$35:$F$47)-LOOKUP(E240,女子年齢,'入力シート＿単数'!$G$35:$G$47),2),"年齢不正!"),"年齢不正!"),""),""),IF(D240=0,"","性別不正!")))</f>
      </c>
      <c r="I240" s="75">
        <f t="shared" si="7"/>
        <v>0</v>
      </c>
      <c r="J240" s="119">
        <f t="shared" si="6"/>
      </c>
    </row>
    <row r="241" spans="1:10" ht="15.75">
      <c r="A241" s="49"/>
      <c r="B241" s="50"/>
      <c r="C241" s="51"/>
      <c r="D241" s="61"/>
      <c r="E241" s="62"/>
      <c r="F241" s="82"/>
      <c r="G241" s="81"/>
      <c r="H241" s="43">
        <f>IF(VALUE(D241)=1,IF(E241&lt;&gt;0,IF(F241&lt;&gt;0,IF(E241&gt;4,IF(E241&lt;18,ROUND(F241*LOOKUP(E241,男子年齢,'入力シート＿単数'!$B$35:$B$47)-LOOKUP('入力シート＿複数'!E241,男子年齢,'入力シート＿単数'!$C$35:$C$47),2),"年齢不正!"),"年齢不正!"),""),""),IF(VALUE(D241)=2,IF(E241&lt;&gt;0,IF(F241&lt;&gt;0,IF(E241&gt;4,IF(E241&lt;18,ROUND(F241*LOOKUP(E241,女子年齢,'入力シート＿単数'!$F$35:$F$47)-LOOKUP(E241,女子年齢,'入力シート＿単数'!$G$35:$G$47),2),"年齢不正!"),"年齢不正!"),""),""),IF(D241=0,"","性別不正!")))</f>
      </c>
      <c r="I241" s="75">
        <f t="shared" si="7"/>
        <v>0</v>
      </c>
      <c r="J241" s="119">
        <f t="shared" si="6"/>
      </c>
    </row>
    <row r="242" spans="1:10" ht="15.75">
      <c r="A242" s="49"/>
      <c r="B242" s="50"/>
      <c r="C242" s="51"/>
      <c r="D242" s="61"/>
      <c r="E242" s="62"/>
      <c r="F242" s="82"/>
      <c r="G242" s="81"/>
      <c r="H242" s="43">
        <f>IF(VALUE(D242)=1,IF(E242&lt;&gt;0,IF(F242&lt;&gt;0,IF(E242&gt;4,IF(E242&lt;18,ROUND(F242*LOOKUP(E242,男子年齢,'入力シート＿単数'!$B$35:$B$47)-LOOKUP('入力シート＿複数'!E242,男子年齢,'入力シート＿単数'!$C$35:$C$47),2),"年齢不正!"),"年齢不正!"),""),""),IF(VALUE(D242)=2,IF(E242&lt;&gt;0,IF(F242&lt;&gt;0,IF(E242&gt;4,IF(E242&lt;18,ROUND(F242*LOOKUP(E242,女子年齢,'入力シート＿単数'!$F$35:$F$47)-LOOKUP(E242,女子年齢,'入力シート＿単数'!$G$35:$G$47),2),"年齢不正!"),"年齢不正!"),""),""),IF(D242=0,"","性別不正!")))</f>
      </c>
      <c r="I242" s="75">
        <f t="shared" si="7"/>
        <v>0</v>
      </c>
      <c r="J242" s="119">
        <f t="shared" si="6"/>
      </c>
    </row>
    <row r="243" spans="1:10" ht="15.75">
      <c r="A243" s="49"/>
      <c r="B243" s="50"/>
      <c r="C243" s="51"/>
      <c r="D243" s="61"/>
      <c r="E243" s="62"/>
      <c r="F243" s="82"/>
      <c r="G243" s="81"/>
      <c r="H243" s="43">
        <f>IF(VALUE(D243)=1,IF(E243&lt;&gt;0,IF(F243&lt;&gt;0,IF(E243&gt;4,IF(E243&lt;18,ROUND(F243*LOOKUP(E243,男子年齢,'入力シート＿単数'!$B$35:$B$47)-LOOKUP('入力シート＿複数'!E243,男子年齢,'入力シート＿単数'!$C$35:$C$47),2),"年齢不正!"),"年齢不正!"),""),""),IF(VALUE(D243)=2,IF(E243&lt;&gt;0,IF(F243&lt;&gt;0,IF(E243&gt;4,IF(E243&lt;18,ROUND(F243*LOOKUP(E243,女子年齢,'入力シート＿単数'!$F$35:$F$47)-LOOKUP(E243,女子年齢,'入力シート＿単数'!$G$35:$G$47),2),"年齢不正!"),"年齢不正!"),""),""),IF(D243=0,"","性別不正!")))</f>
      </c>
      <c r="I243" s="75">
        <f t="shared" si="7"/>
        <v>0</v>
      </c>
      <c r="J243" s="119">
        <f t="shared" si="6"/>
      </c>
    </row>
    <row r="244" spans="1:10" ht="15.75">
      <c r="A244" s="49"/>
      <c r="B244" s="50"/>
      <c r="C244" s="51"/>
      <c r="D244" s="61"/>
      <c r="E244" s="62"/>
      <c r="F244" s="82"/>
      <c r="G244" s="81"/>
      <c r="H244" s="43">
        <f>IF(VALUE(D244)=1,IF(E244&lt;&gt;0,IF(F244&lt;&gt;0,IF(E244&gt;4,IF(E244&lt;18,ROUND(F244*LOOKUP(E244,男子年齢,'入力シート＿単数'!$B$35:$B$47)-LOOKUP('入力シート＿複数'!E244,男子年齢,'入力シート＿単数'!$C$35:$C$47),2),"年齢不正!"),"年齢不正!"),""),""),IF(VALUE(D244)=2,IF(E244&lt;&gt;0,IF(F244&lt;&gt;0,IF(E244&gt;4,IF(E244&lt;18,ROUND(F244*LOOKUP(E244,女子年齢,'入力シート＿単数'!$F$35:$F$47)-LOOKUP(E244,女子年齢,'入力シート＿単数'!$G$35:$G$47),2),"年齢不正!"),"年齢不正!"),""),""),IF(D244=0,"","性別不正!")))</f>
      </c>
      <c r="I244" s="75">
        <f t="shared" si="7"/>
        <v>0</v>
      </c>
      <c r="J244" s="119">
        <f t="shared" si="6"/>
      </c>
    </row>
    <row r="245" spans="1:10" ht="15.75">
      <c r="A245" s="49"/>
      <c r="B245" s="50"/>
      <c r="C245" s="51"/>
      <c r="D245" s="61"/>
      <c r="E245" s="62"/>
      <c r="F245" s="82"/>
      <c r="G245" s="81"/>
      <c r="H245" s="43">
        <f>IF(VALUE(D245)=1,IF(E245&lt;&gt;0,IF(F245&lt;&gt;0,IF(E245&gt;4,IF(E245&lt;18,ROUND(F245*LOOKUP(E245,男子年齢,'入力シート＿単数'!$B$35:$B$47)-LOOKUP('入力シート＿複数'!E245,男子年齢,'入力シート＿単数'!$C$35:$C$47),2),"年齢不正!"),"年齢不正!"),""),""),IF(VALUE(D245)=2,IF(E245&lt;&gt;0,IF(F245&lt;&gt;0,IF(E245&gt;4,IF(E245&lt;18,ROUND(F245*LOOKUP(E245,女子年齢,'入力シート＿単数'!$F$35:$F$47)-LOOKUP(E245,女子年齢,'入力シート＿単数'!$G$35:$G$47),2),"年齢不正!"),"年齢不正!"),""),""),IF(D245=0,"","性別不正!")))</f>
      </c>
      <c r="I245" s="75">
        <f t="shared" si="7"/>
        <v>0</v>
      </c>
      <c r="J245" s="119">
        <f t="shared" si="6"/>
      </c>
    </row>
    <row r="246" spans="1:10" ht="15.75">
      <c r="A246" s="49"/>
      <c r="B246" s="50"/>
      <c r="C246" s="51"/>
      <c r="D246" s="61"/>
      <c r="E246" s="62"/>
      <c r="F246" s="82"/>
      <c r="G246" s="81"/>
      <c r="H246" s="43">
        <f>IF(VALUE(D246)=1,IF(E246&lt;&gt;0,IF(F246&lt;&gt;0,IF(E246&gt;4,IF(E246&lt;18,ROUND(F246*LOOKUP(E246,男子年齢,'入力シート＿単数'!$B$35:$B$47)-LOOKUP('入力シート＿複数'!E246,男子年齢,'入力シート＿単数'!$C$35:$C$47),2),"年齢不正!"),"年齢不正!"),""),""),IF(VALUE(D246)=2,IF(E246&lt;&gt;0,IF(F246&lt;&gt;0,IF(E246&gt;4,IF(E246&lt;18,ROUND(F246*LOOKUP(E246,女子年齢,'入力シート＿単数'!$F$35:$F$47)-LOOKUP(E246,女子年齢,'入力シート＿単数'!$G$35:$G$47),2),"年齢不正!"),"年齢不正!"),""),""),IF(D246=0,"","性別不正!")))</f>
      </c>
      <c r="I246" s="75">
        <f t="shared" si="7"/>
        <v>0</v>
      </c>
      <c r="J246" s="119">
        <f t="shared" si="6"/>
      </c>
    </row>
    <row r="247" spans="1:10" ht="15.75">
      <c r="A247" s="49"/>
      <c r="B247" s="50"/>
      <c r="C247" s="51"/>
      <c r="D247" s="61"/>
      <c r="E247" s="62"/>
      <c r="F247" s="82"/>
      <c r="G247" s="81"/>
      <c r="H247" s="43">
        <f>IF(VALUE(D247)=1,IF(E247&lt;&gt;0,IF(F247&lt;&gt;0,IF(E247&gt;4,IF(E247&lt;18,ROUND(F247*LOOKUP(E247,男子年齢,'入力シート＿単数'!$B$35:$B$47)-LOOKUP('入力シート＿複数'!E247,男子年齢,'入力シート＿単数'!$C$35:$C$47),2),"年齢不正!"),"年齢不正!"),""),""),IF(VALUE(D247)=2,IF(E247&lt;&gt;0,IF(F247&lt;&gt;0,IF(E247&gt;4,IF(E247&lt;18,ROUND(F247*LOOKUP(E247,女子年齢,'入力シート＿単数'!$F$35:$F$47)-LOOKUP(E247,女子年齢,'入力シート＿単数'!$G$35:$G$47),2),"年齢不正!"),"年齢不正!"),""),""),IF(D247=0,"","性別不正!")))</f>
      </c>
      <c r="I247" s="75">
        <f t="shared" si="7"/>
        <v>0</v>
      </c>
      <c r="J247" s="119">
        <f t="shared" si="6"/>
      </c>
    </row>
    <row r="248" spans="1:10" ht="15.75">
      <c r="A248" s="49"/>
      <c r="B248" s="50"/>
      <c r="C248" s="51"/>
      <c r="D248" s="61"/>
      <c r="E248" s="62"/>
      <c r="F248" s="82"/>
      <c r="G248" s="81"/>
      <c r="H248" s="43">
        <f>IF(VALUE(D248)=1,IF(E248&lt;&gt;0,IF(F248&lt;&gt;0,IF(E248&gt;4,IF(E248&lt;18,ROUND(F248*LOOKUP(E248,男子年齢,'入力シート＿単数'!$B$35:$B$47)-LOOKUP('入力シート＿複数'!E248,男子年齢,'入力シート＿単数'!$C$35:$C$47),2),"年齢不正!"),"年齢不正!"),""),""),IF(VALUE(D248)=2,IF(E248&lt;&gt;0,IF(F248&lt;&gt;0,IF(E248&gt;4,IF(E248&lt;18,ROUND(F248*LOOKUP(E248,女子年齢,'入力シート＿単数'!$F$35:$F$47)-LOOKUP(E248,女子年齢,'入力シート＿単数'!$G$35:$G$47),2),"年齢不正!"),"年齢不正!"),""),""),IF(D248=0,"","性別不正!")))</f>
      </c>
      <c r="I248" s="75">
        <f t="shared" si="7"/>
        <v>0</v>
      </c>
      <c r="J248" s="119">
        <f t="shared" si="6"/>
      </c>
    </row>
    <row r="249" spans="1:10" ht="15.75">
      <c r="A249" s="49"/>
      <c r="B249" s="50"/>
      <c r="C249" s="51"/>
      <c r="D249" s="61"/>
      <c r="E249" s="62"/>
      <c r="F249" s="82"/>
      <c r="G249" s="81"/>
      <c r="H249" s="43">
        <f>IF(VALUE(D249)=1,IF(E249&lt;&gt;0,IF(F249&lt;&gt;0,IF(E249&gt;4,IF(E249&lt;18,ROUND(F249*LOOKUP(E249,男子年齢,'入力シート＿単数'!$B$35:$B$47)-LOOKUP('入力シート＿複数'!E249,男子年齢,'入力シート＿単数'!$C$35:$C$47),2),"年齢不正!"),"年齢不正!"),""),""),IF(VALUE(D249)=2,IF(E249&lt;&gt;0,IF(F249&lt;&gt;0,IF(E249&gt;4,IF(E249&lt;18,ROUND(F249*LOOKUP(E249,女子年齢,'入力シート＿単数'!$F$35:$F$47)-LOOKUP(E249,女子年齢,'入力シート＿単数'!$G$35:$G$47),2),"年齢不正!"),"年齢不正!"),""),""),IF(D249=0,"","性別不正!")))</f>
      </c>
      <c r="I249" s="75">
        <f t="shared" si="7"/>
        <v>0</v>
      </c>
      <c r="J249" s="119">
        <f t="shared" si="6"/>
      </c>
    </row>
    <row r="250" spans="1:10" ht="15.75">
      <c r="A250" s="49"/>
      <c r="B250" s="50"/>
      <c r="C250" s="51"/>
      <c r="D250" s="61"/>
      <c r="E250" s="62"/>
      <c r="F250" s="82"/>
      <c r="G250" s="81"/>
      <c r="H250" s="43">
        <f>IF(VALUE(D250)=1,IF(E250&lt;&gt;0,IF(F250&lt;&gt;0,IF(E250&gt;4,IF(E250&lt;18,ROUND(F250*LOOKUP(E250,男子年齢,'入力シート＿単数'!$B$35:$B$47)-LOOKUP('入力シート＿複数'!E250,男子年齢,'入力シート＿単数'!$C$35:$C$47),2),"年齢不正!"),"年齢不正!"),""),""),IF(VALUE(D250)=2,IF(E250&lt;&gt;0,IF(F250&lt;&gt;0,IF(E250&gt;4,IF(E250&lt;18,ROUND(F250*LOOKUP(E250,女子年齢,'入力シート＿単数'!$F$35:$F$47)-LOOKUP(E250,女子年齢,'入力シート＿単数'!$G$35:$G$47),2),"年齢不正!"),"年齢不正!"),""),""),IF(D250=0,"","性別不正!")))</f>
      </c>
      <c r="I250" s="75">
        <f t="shared" si="7"/>
        <v>0</v>
      </c>
      <c r="J250" s="119">
        <f t="shared" si="6"/>
      </c>
    </row>
    <row r="251" spans="1:10" ht="15.75">
      <c r="A251" s="49"/>
      <c r="B251" s="50"/>
      <c r="C251" s="51"/>
      <c r="D251" s="61"/>
      <c r="E251" s="62"/>
      <c r="F251" s="82"/>
      <c r="G251" s="81"/>
      <c r="H251" s="43">
        <f>IF(VALUE(D251)=1,IF(E251&lt;&gt;0,IF(F251&lt;&gt;0,IF(E251&gt;4,IF(E251&lt;18,ROUND(F251*LOOKUP(E251,男子年齢,'入力シート＿単数'!$B$35:$B$47)-LOOKUP('入力シート＿複数'!E251,男子年齢,'入力シート＿単数'!$C$35:$C$47),2),"年齢不正!"),"年齢不正!"),""),""),IF(VALUE(D251)=2,IF(E251&lt;&gt;0,IF(F251&lt;&gt;0,IF(E251&gt;4,IF(E251&lt;18,ROUND(F251*LOOKUP(E251,女子年齢,'入力シート＿単数'!$F$35:$F$47)-LOOKUP(E251,女子年齢,'入力シート＿単数'!$G$35:$G$47),2),"年齢不正!"),"年齢不正!"),""),""),IF(D251=0,"","性別不正!")))</f>
      </c>
      <c r="I251" s="75">
        <f t="shared" si="7"/>
        <v>0</v>
      </c>
      <c r="J251" s="119">
        <f t="shared" si="6"/>
      </c>
    </row>
    <row r="252" spans="1:10" ht="15.75">
      <c r="A252" s="49"/>
      <c r="B252" s="50"/>
      <c r="C252" s="51"/>
      <c r="D252" s="61"/>
      <c r="E252" s="62"/>
      <c r="F252" s="82"/>
      <c r="G252" s="81"/>
      <c r="H252" s="43">
        <f>IF(VALUE(D252)=1,IF(E252&lt;&gt;0,IF(F252&lt;&gt;0,IF(E252&gt;4,IF(E252&lt;18,ROUND(F252*LOOKUP(E252,男子年齢,'入力シート＿単数'!$B$35:$B$47)-LOOKUP('入力シート＿複数'!E252,男子年齢,'入力シート＿単数'!$C$35:$C$47),2),"年齢不正!"),"年齢不正!"),""),""),IF(VALUE(D252)=2,IF(E252&lt;&gt;0,IF(F252&lt;&gt;0,IF(E252&gt;4,IF(E252&lt;18,ROUND(F252*LOOKUP(E252,女子年齢,'入力シート＿単数'!$F$35:$F$47)-LOOKUP(E252,女子年齢,'入力シート＿単数'!$G$35:$G$47),2),"年齢不正!"),"年齢不正!"),""),""),IF(D252=0,"","性別不正!")))</f>
      </c>
      <c r="I252" s="75">
        <f t="shared" si="7"/>
        <v>0</v>
      </c>
      <c r="J252" s="119">
        <f t="shared" si="6"/>
      </c>
    </row>
    <row r="253" spans="1:10" ht="15.75">
      <c r="A253" s="49"/>
      <c r="B253" s="50"/>
      <c r="C253" s="51"/>
      <c r="D253" s="61"/>
      <c r="E253" s="62"/>
      <c r="F253" s="82"/>
      <c r="G253" s="81"/>
      <c r="H253" s="43">
        <f>IF(VALUE(D253)=1,IF(E253&lt;&gt;0,IF(F253&lt;&gt;0,IF(E253&gt;4,IF(E253&lt;18,ROUND(F253*LOOKUP(E253,男子年齢,'入力シート＿単数'!$B$35:$B$47)-LOOKUP('入力シート＿複数'!E253,男子年齢,'入力シート＿単数'!$C$35:$C$47),2),"年齢不正!"),"年齢不正!"),""),""),IF(VALUE(D253)=2,IF(E253&lt;&gt;0,IF(F253&lt;&gt;0,IF(E253&gt;4,IF(E253&lt;18,ROUND(F253*LOOKUP(E253,女子年齢,'入力シート＿単数'!$F$35:$F$47)-LOOKUP(E253,女子年齢,'入力シート＿単数'!$G$35:$G$47),2),"年齢不正!"),"年齢不正!"),""),""),IF(D253=0,"","性別不正!")))</f>
      </c>
      <c r="I253" s="75">
        <f t="shared" si="7"/>
        <v>0</v>
      </c>
      <c r="J253" s="119">
        <f t="shared" si="6"/>
      </c>
    </row>
    <row r="254" spans="1:10" ht="15.75">
      <c r="A254" s="49"/>
      <c r="B254" s="50"/>
      <c r="C254" s="51"/>
      <c r="D254" s="61"/>
      <c r="E254" s="62"/>
      <c r="F254" s="82"/>
      <c r="G254" s="81"/>
      <c r="H254" s="43">
        <f>IF(VALUE(D254)=1,IF(E254&lt;&gt;0,IF(F254&lt;&gt;0,IF(E254&gt;4,IF(E254&lt;18,ROUND(F254*LOOKUP(E254,男子年齢,'入力シート＿単数'!$B$35:$B$47)-LOOKUP('入力シート＿複数'!E254,男子年齢,'入力シート＿単数'!$C$35:$C$47),2),"年齢不正!"),"年齢不正!"),""),""),IF(VALUE(D254)=2,IF(E254&lt;&gt;0,IF(F254&lt;&gt;0,IF(E254&gt;4,IF(E254&lt;18,ROUND(F254*LOOKUP(E254,女子年齢,'入力シート＿単数'!$F$35:$F$47)-LOOKUP(E254,女子年齢,'入力シート＿単数'!$G$35:$G$47),2),"年齢不正!"),"年齢不正!"),""),""),IF(D254=0,"","性別不正!")))</f>
      </c>
      <c r="I254" s="75">
        <f t="shared" si="7"/>
        <v>0</v>
      </c>
      <c r="J254" s="119">
        <f t="shared" si="6"/>
      </c>
    </row>
    <row r="255" spans="1:10" ht="15.75">
      <c r="A255" s="49"/>
      <c r="B255" s="50"/>
      <c r="C255" s="51"/>
      <c r="D255" s="61"/>
      <c r="E255" s="62"/>
      <c r="F255" s="82"/>
      <c r="G255" s="81"/>
      <c r="H255" s="43">
        <f>IF(VALUE(D255)=1,IF(E255&lt;&gt;0,IF(F255&lt;&gt;0,IF(E255&gt;4,IF(E255&lt;18,ROUND(F255*LOOKUP(E255,男子年齢,'入力シート＿単数'!$B$35:$B$47)-LOOKUP('入力シート＿複数'!E255,男子年齢,'入力シート＿単数'!$C$35:$C$47),2),"年齢不正!"),"年齢不正!"),""),""),IF(VALUE(D255)=2,IF(E255&lt;&gt;0,IF(F255&lt;&gt;0,IF(E255&gt;4,IF(E255&lt;18,ROUND(F255*LOOKUP(E255,女子年齢,'入力シート＿単数'!$F$35:$F$47)-LOOKUP(E255,女子年齢,'入力シート＿単数'!$G$35:$G$47),2),"年齢不正!"),"年齢不正!"),""),""),IF(D255=0,"","性別不正!")))</f>
      </c>
      <c r="I255" s="75">
        <f t="shared" si="7"/>
        <v>0</v>
      </c>
      <c r="J255" s="119">
        <f t="shared" si="6"/>
      </c>
    </row>
    <row r="256" spans="1:10" ht="15.75">
      <c r="A256" s="49"/>
      <c r="B256" s="50"/>
      <c r="C256" s="51"/>
      <c r="D256" s="61"/>
      <c r="E256" s="62"/>
      <c r="F256" s="82"/>
      <c r="G256" s="81"/>
      <c r="H256" s="43">
        <f>IF(VALUE(D256)=1,IF(E256&lt;&gt;0,IF(F256&lt;&gt;0,IF(E256&gt;4,IF(E256&lt;18,ROUND(F256*LOOKUP(E256,男子年齢,'入力シート＿単数'!$B$35:$B$47)-LOOKUP('入力シート＿複数'!E256,男子年齢,'入力シート＿単数'!$C$35:$C$47),2),"年齢不正!"),"年齢不正!"),""),""),IF(VALUE(D256)=2,IF(E256&lt;&gt;0,IF(F256&lt;&gt;0,IF(E256&gt;4,IF(E256&lt;18,ROUND(F256*LOOKUP(E256,女子年齢,'入力シート＿単数'!$F$35:$F$47)-LOOKUP(E256,女子年齢,'入力シート＿単数'!$G$35:$G$47),2),"年齢不正!"),"年齢不正!"),""),""),IF(D256=0,"","性別不正!")))</f>
      </c>
      <c r="I256" s="75">
        <f t="shared" si="7"/>
        <v>0</v>
      </c>
      <c r="J256" s="119">
        <f t="shared" si="6"/>
      </c>
    </row>
    <row r="257" spans="1:10" ht="15.75">
      <c r="A257" s="49"/>
      <c r="B257" s="50"/>
      <c r="C257" s="51"/>
      <c r="D257" s="61"/>
      <c r="E257" s="62"/>
      <c r="F257" s="82"/>
      <c r="G257" s="81"/>
      <c r="H257" s="43">
        <f>IF(VALUE(D257)=1,IF(E257&lt;&gt;0,IF(F257&lt;&gt;0,IF(E257&gt;4,IF(E257&lt;18,ROUND(F257*LOOKUP(E257,男子年齢,'入力シート＿単数'!$B$35:$B$47)-LOOKUP('入力シート＿複数'!E257,男子年齢,'入力シート＿単数'!$C$35:$C$47),2),"年齢不正!"),"年齢不正!"),""),""),IF(VALUE(D257)=2,IF(E257&lt;&gt;0,IF(F257&lt;&gt;0,IF(E257&gt;4,IF(E257&lt;18,ROUND(F257*LOOKUP(E257,女子年齢,'入力シート＿単数'!$F$35:$F$47)-LOOKUP(E257,女子年齢,'入力シート＿単数'!$G$35:$G$47),2),"年齢不正!"),"年齢不正!"),""),""),IF(D257=0,"","性別不正!")))</f>
      </c>
      <c r="I257" s="75">
        <f t="shared" si="7"/>
        <v>0</v>
      </c>
      <c r="J257" s="119">
        <f t="shared" si="6"/>
      </c>
    </row>
    <row r="258" spans="1:10" ht="15.75">
      <c r="A258" s="49"/>
      <c r="B258" s="50"/>
      <c r="C258" s="51"/>
      <c r="D258" s="61"/>
      <c r="E258" s="62"/>
      <c r="F258" s="82"/>
      <c r="G258" s="81"/>
      <c r="H258" s="43">
        <f>IF(VALUE(D258)=1,IF(E258&lt;&gt;0,IF(F258&lt;&gt;0,IF(E258&gt;4,IF(E258&lt;18,ROUND(F258*LOOKUP(E258,男子年齢,'入力シート＿単数'!$B$35:$B$47)-LOOKUP('入力シート＿複数'!E258,男子年齢,'入力シート＿単数'!$C$35:$C$47),2),"年齢不正!"),"年齢不正!"),""),""),IF(VALUE(D258)=2,IF(E258&lt;&gt;0,IF(F258&lt;&gt;0,IF(E258&gt;4,IF(E258&lt;18,ROUND(F258*LOOKUP(E258,女子年齢,'入力シート＿単数'!$F$35:$F$47)-LOOKUP(E258,女子年齢,'入力シート＿単数'!$G$35:$G$47),2),"年齢不正!"),"年齢不正!"),""),""),IF(D258=0,"","性別不正!")))</f>
      </c>
      <c r="I258" s="75">
        <f t="shared" si="7"/>
        <v>0</v>
      </c>
      <c r="J258" s="119">
        <f t="shared" si="6"/>
      </c>
    </row>
    <row r="259" spans="1:10" ht="15.75">
      <c r="A259" s="49"/>
      <c r="B259" s="50"/>
      <c r="C259" s="51"/>
      <c r="D259" s="61"/>
      <c r="E259" s="62"/>
      <c r="F259" s="82"/>
      <c r="G259" s="81"/>
      <c r="H259" s="43">
        <f>IF(VALUE(D259)=1,IF(E259&lt;&gt;0,IF(F259&lt;&gt;0,IF(E259&gt;4,IF(E259&lt;18,ROUND(F259*LOOKUP(E259,男子年齢,'入力シート＿単数'!$B$35:$B$47)-LOOKUP('入力シート＿複数'!E259,男子年齢,'入力シート＿単数'!$C$35:$C$47),2),"年齢不正!"),"年齢不正!"),""),""),IF(VALUE(D259)=2,IF(E259&lt;&gt;0,IF(F259&lt;&gt;0,IF(E259&gt;4,IF(E259&lt;18,ROUND(F259*LOOKUP(E259,女子年齢,'入力シート＿単数'!$F$35:$F$47)-LOOKUP(E259,女子年齢,'入力シート＿単数'!$G$35:$G$47),2),"年齢不正!"),"年齢不正!"),""),""),IF(D259=0,"","性別不正!")))</f>
      </c>
      <c r="I259" s="75">
        <f t="shared" si="7"/>
        <v>0</v>
      </c>
      <c r="J259" s="119">
        <f aca="true" t="shared" si="8" ref="J259:J322">IF(I259&gt;=50,"高度",IF(I259&gt;=30,"中等度",IF(I259&gt;=20,"軽度",IF(I259&lt;=-20,"痩身",""))))</f>
      </c>
    </row>
    <row r="260" spans="1:10" ht="15.75">
      <c r="A260" s="49"/>
      <c r="B260" s="50"/>
      <c r="C260" s="51"/>
      <c r="D260" s="61"/>
      <c r="E260" s="62"/>
      <c r="F260" s="82"/>
      <c r="G260" s="81"/>
      <c r="H260" s="43">
        <f>IF(VALUE(D260)=1,IF(E260&lt;&gt;0,IF(F260&lt;&gt;0,IF(E260&gt;4,IF(E260&lt;18,ROUND(F260*LOOKUP(E260,男子年齢,'入力シート＿単数'!$B$35:$B$47)-LOOKUP('入力シート＿複数'!E260,男子年齢,'入力シート＿単数'!$C$35:$C$47),2),"年齢不正!"),"年齢不正!"),""),""),IF(VALUE(D260)=2,IF(E260&lt;&gt;0,IF(F260&lt;&gt;0,IF(E260&gt;4,IF(E260&lt;18,ROUND(F260*LOOKUP(E260,女子年齢,'入力シート＿単数'!$F$35:$F$47)-LOOKUP(E260,女子年齢,'入力シート＿単数'!$G$35:$G$47),2),"年齢不正!"),"年齢不正!"),""),""),IF(D260=0,"","性別不正!")))</f>
      </c>
      <c r="I260" s="75">
        <f aca="true" t="shared" si="9" ref="I260:I323">IF(ISERROR((G260-H260)/H260*100),0,ROUND((G260-H260)/H260*100,1))</f>
        <v>0</v>
      </c>
      <c r="J260" s="119">
        <f t="shared" si="8"/>
      </c>
    </row>
    <row r="261" spans="1:10" ht="15.75">
      <c r="A261" s="49"/>
      <c r="B261" s="50"/>
      <c r="C261" s="51"/>
      <c r="D261" s="61"/>
      <c r="E261" s="62"/>
      <c r="F261" s="82"/>
      <c r="G261" s="81"/>
      <c r="H261" s="43">
        <f>IF(VALUE(D261)=1,IF(E261&lt;&gt;0,IF(F261&lt;&gt;0,IF(E261&gt;4,IF(E261&lt;18,ROUND(F261*LOOKUP(E261,男子年齢,'入力シート＿単数'!$B$35:$B$47)-LOOKUP('入力シート＿複数'!E261,男子年齢,'入力シート＿単数'!$C$35:$C$47),2),"年齢不正!"),"年齢不正!"),""),""),IF(VALUE(D261)=2,IF(E261&lt;&gt;0,IF(F261&lt;&gt;0,IF(E261&gt;4,IF(E261&lt;18,ROUND(F261*LOOKUP(E261,女子年齢,'入力シート＿単数'!$F$35:$F$47)-LOOKUP(E261,女子年齢,'入力シート＿単数'!$G$35:$G$47),2),"年齢不正!"),"年齢不正!"),""),""),IF(D261=0,"","性別不正!")))</f>
      </c>
      <c r="I261" s="75">
        <f t="shared" si="9"/>
        <v>0</v>
      </c>
      <c r="J261" s="119">
        <f t="shared" si="8"/>
      </c>
    </row>
    <row r="262" spans="1:10" ht="15.75">
      <c r="A262" s="49"/>
      <c r="B262" s="50"/>
      <c r="C262" s="51"/>
      <c r="D262" s="61"/>
      <c r="E262" s="62"/>
      <c r="F262" s="82"/>
      <c r="G262" s="81"/>
      <c r="H262" s="43">
        <f>IF(VALUE(D262)=1,IF(E262&lt;&gt;0,IF(F262&lt;&gt;0,IF(E262&gt;4,IF(E262&lt;18,ROUND(F262*LOOKUP(E262,男子年齢,'入力シート＿単数'!$B$35:$B$47)-LOOKUP('入力シート＿複数'!E262,男子年齢,'入力シート＿単数'!$C$35:$C$47),2),"年齢不正!"),"年齢不正!"),""),""),IF(VALUE(D262)=2,IF(E262&lt;&gt;0,IF(F262&lt;&gt;0,IF(E262&gt;4,IF(E262&lt;18,ROUND(F262*LOOKUP(E262,女子年齢,'入力シート＿単数'!$F$35:$F$47)-LOOKUP(E262,女子年齢,'入力シート＿単数'!$G$35:$G$47),2),"年齢不正!"),"年齢不正!"),""),""),IF(D262=0,"","性別不正!")))</f>
      </c>
      <c r="I262" s="75">
        <f t="shared" si="9"/>
        <v>0</v>
      </c>
      <c r="J262" s="119">
        <f t="shared" si="8"/>
      </c>
    </row>
    <row r="263" spans="1:10" ht="15.75">
      <c r="A263" s="49"/>
      <c r="B263" s="50"/>
      <c r="C263" s="51"/>
      <c r="D263" s="61"/>
      <c r="E263" s="62"/>
      <c r="F263" s="82"/>
      <c r="G263" s="81"/>
      <c r="H263" s="43">
        <f>IF(VALUE(D263)=1,IF(E263&lt;&gt;0,IF(F263&lt;&gt;0,IF(E263&gt;4,IF(E263&lt;18,ROUND(F263*LOOKUP(E263,男子年齢,'入力シート＿単数'!$B$35:$B$47)-LOOKUP('入力シート＿複数'!E263,男子年齢,'入力シート＿単数'!$C$35:$C$47),2),"年齢不正!"),"年齢不正!"),""),""),IF(VALUE(D263)=2,IF(E263&lt;&gt;0,IF(F263&lt;&gt;0,IF(E263&gt;4,IF(E263&lt;18,ROUND(F263*LOOKUP(E263,女子年齢,'入力シート＿単数'!$F$35:$F$47)-LOOKUP(E263,女子年齢,'入力シート＿単数'!$G$35:$G$47),2),"年齢不正!"),"年齢不正!"),""),""),IF(D263=0,"","性別不正!")))</f>
      </c>
      <c r="I263" s="75">
        <f t="shared" si="9"/>
        <v>0</v>
      </c>
      <c r="J263" s="119">
        <f t="shared" si="8"/>
      </c>
    </row>
    <row r="264" spans="1:10" ht="15.75">
      <c r="A264" s="49"/>
      <c r="B264" s="50"/>
      <c r="C264" s="51"/>
      <c r="D264" s="61"/>
      <c r="E264" s="62"/>
      <c r="F264" s="82"/>
      <c r="G264" s="81"/>
      <c r="H264" s="43">
        <f>IF(VALUE(D264)=1,IF(E264&lt;&gt;0,IF(F264&lt;&gt;0,IF(E264&gt;4,IF(E264&lt;18,ROUND(F264*LOOKUP(E264,男子年齢,'入力シート＿単数'!$B$35:$B$47)-LOOKUP('入力シート＿複数'!E264,男子年齢,'入力シート＿単数'!$C$35:$C$47),2),"年齢不正!"),"年齢不正!"),""),""),IF(VALUE(D264)=2,IF(E264&lt;&gt;0,IF(F264&lt;&gt;0,IF(E264&gt;4,IF(E264&lt;18,ROUND(F264*LOOKUP(E264,女子年齢,'入力シート＿単数'!$F$35:$F$47)-LOOKUP(E264,女子年齢,'入力シート＿単数'!$G$35:$G$47),2),"年齢不正!"),"年齢不正!"),""),""),IF(D264=0,"","性別不正!")))</f>
      </c>
      <c r="I264" s="75">
        <f t="shared" si="9"/>
        <v>0</v>
      </c>
      <c r="J264" s="119">
        <f t="shared" si="8"/>
      </c>
    </row>
    <row r="265" spans="1:10" ht="15.75">
      <c r="A265" s="49"/>
      <c r="B265" s="50"/>
      <c r="C265" s="51"/>
      <c r="D265" s="61"/>
      <c r="E265" s="62"/>
      <c r="F265" s="82"/>
      <c r="G265" s="81"/>
      <c r="H265" s="43">
        <f>IF(VALUE(D265)=1,IF(E265&lt;&gt;0,IF(F265&lt;&gt;0,IF(E265&gt;4,IF(E265&lt;18,ROUND(F265*LOOKUP(E265,男子年齢,'入力シート＿単数'!$B$35:$B$47)-LOOKUP('入力シート＿複数'!E265,男子年齢,'入力シート＿単数'!$C$35:$C$47),2),"年齢不正!"),"年齢不正!"),""),""),IF(VALUE(D265)=2,IF(E265&lt;&gt;0,IF(F265&lt;&gt;0,IF(E265&gt;4,IF(E265&lt;18,ROUND(F265*LOOKUP(E265,女子年齢,'入力シート＿単数'!$F$35:$F$47)-LOOKUP(E265,女子年齢,'入力シート＿単数'!$G$35:$G$47),2),"年齢不正!"),"年齢不正!"),""),""),IF(D265=0,"","性別不正!")))</f>
      </c>
      <c r="I265" s="75">
        <f t="shared" si="9"/>
        <v>0</v>
      </c>
      <c r="J265" s="119">
        <f t="shared" si="8"/>
      </c>
    </row>
    <row r="266" spans="1:10" ht="15.75">
      <c r="A266" s="49"/>
      <c r="B266" s="50"/>
      <c r="C266" s="51"/>
      <c r="D266" s="61"/>
      <c r="E266" s="62"/>
      <c r="F266" s="82"/>
      <c r="G266" s="81"/>
      <c r="H266" s="43">
        <f>IF(VALUE(D266)=1,IF(E266&lt;&gt;0,IF(F266&lt;&gt;0,IF(E266&gt;4,IF(E266&lt;18,ROUND(F266*LOOKUP(E266,男子年齢,'入力シート＿単数'!$B$35:$B$47)-LOOKUP('入力シート＿複数'!E266,男子年齢,'入力シート＿単数'!$C$35:$C$47),2),"年齢不正!"),"年齢不正!"),""),""),IF(VALUE(D266)=2,IF(E266&lt;&gt;0,IF(F266&lt;&gt;0,IF(E266&gt;4,IF(E266&lt;18,ROUND(F266*LOOKUP(E266,女子年齢,'入力シート＿単数'!$F$35:$F$47)-LOOKUP(E266,女子年齢,'入力シート＿単数'!$G$35:$G$47),2),"年齢不正!"),"年齢不正!"),""),""),IF(D266=0,"","性別不正!")))</f>
      </c>
      <c r="I266" s="75">
        <f t="shared" si="9"/>
        <v>0</v>
      </c>
      <c r="J266" s="119">
        <f t="shared" si="8"/>
      </c>
    </row>
    <row r="267" spans="1:10" ht="15.75">
      <c r="A267" s="49"/>
      <c r="B267" s="50"/>
      <c r="C267" s="51"/>
      <c r="D267" s="61"/>
      <c r="E267" s="62"/>
      <c r="F267" s="82"/>
      <c r="G267" s="81"/>
      <c r="H267" s="43">
        <f>IF(VALUE(D267)=1,IF(E267&lt;&gt;0,IF(F267&lt;&gt;0,IF(E267&gt;4,IF(E267&lt;18,ROUND(F267*LOOKUP(E267,男子年齢,'入力シート＿単数'!$B$35:$B$47)-LOOKUP('入力シート＿複数'!E267,男子年齢,'入力シート＿単数'!$C$35:$C$47),2),"年齢不正!"),"年齢不正!"),""),""),IF(VALUE(D267)=2,IF(E267&lt;&gt;0,IF(F267&lt;&gt;0,IF(E267&gt;4,IF(E267&lt;18,ROUND(F267*LOOKUP(E267,女子年齢,'入力シート＿単数'!$F$35:$F$47)-LOOKUP(E267,女子年齢,'入力シート＿単数'!$G$35:$G$47),2),"年齢不正!"),"年齢不正!"),""),""),IF(D267=0,"","性別不正!")))</f>
      </c>
      <c r="I267" s="75">
        <f t="shared" si="9"/>
        <v>0</v>
      </c>
      <c r="J267" s="119">
        <f t="shared" si="8"/>
      </c>
    </row>
    <row r="268" spans="1:10" ht="15.75">
      <c r="A268" s="49"/>
      <c r="B268" s="50"/>
      <c r="C268" s="51"/>
      <c r="D268" s="61"/>
      <c r="E268" s="62"/>
      <c r="F268" s="82"/>
      <c r="G268" s="81"/>
      <c r="H268" s="43">
        <f>IF(VALUE(D268)=1,IF(E268&lt;&gt;0,IF(F268&lt;&gt;0,IF(E268&gt;4,IF(E268&lt;18,ROUND(F268*LOOKUP(E268,男子年齢,'入力シート＿単数'!$B$35:$B$47)-LOOKUP('入力シート＿複数'!E268,男子年齢,'入力シート＿単数'!$C$35:$C$47),2),"年齢不正!"),"年齢不正!"),""),""),IF(VALUE(D268)=2,IF(E268&lt;&gt;0,IF(F268&lt;&gt;0,IF(E268&gt;4,IF(E268&lt;18,ROUND(F268*LOOKUP(E268,女子年齢,'入力シート＿単数'!$F$35:$F$47)-LOOKUP(E268,女子年齢,'入力シート＿単数'!$G$35:$G$47),2),"年齢不正!"),"年齢不正!"),""),""),IF(D268=0,"","性別不正!")))</f>
      </c>
      <c r="I268" s="75">
        <f t="shared" si="9"/>
        <v>0</v>
      </c>
      <c r="J268" s="119">
        <f t="shared" si="8"/>
      </c>
    </row>
    <row r="269" spans="1:10" ht="15.75">
      <c r="A269" s="49"/>
      <c r="B269" s="50"/>
      <c r="C269" s="51"/>
      <c r="D269" s="61"/>
      <c r="E269" s="62"/>
      <c r="F269" s="82"/>
      <c r="G269" s="81"/>
      <c r="H269" s="43">
        <f>IF(VALUE(D269)=1,IF(E269&lt;&gt;0,IF(F269&lt;&gt;0,IF(E269&gt;4,IF(E269&lt;18,ROUND(F269*LOOKUP(E269,男子年齢,'入力シート＿単数'!$B$35:$B$47)-LOOKUP('入力シート＿複数'!E269,男子年齢,'入力シート＿単数'!$C$35:$C$47),2),"年齢不正!"),"年齢不正!"),""),""),IF(VALUE(D269)=2,IF(E269&lt;&gt;0,IF(F269&lt;&gt;0,IF(E269&gt;4,IF(E269&lt;18,ROUND(F269*LOOKUP(E269,女子年齢,'入力シート＿単数'!$F$35:$F$47)-LOOKUP(E269,女子年齢,'入力シート＿単数'!$G$35:$G$47),2),"年齢不正!"),"年齢不正!"),""),""),IF(D269=0,"","性別不正!")))</f>
      </c>
      <c r="I269" s="75">
        <f t="shared" si="9"/>
        <v>0</v>
      </c>
      <c r="J269" s="119">
        <f t="shared" si="8"/>
      </c>
    </row>
    <row r="270" spans="1:10" ht="15.75">
      <c r="A270" s="49"/>
      <c r="B270" s="50"/>
      <c r="C270" s="51"/>
      <c r="D270" s="61"/>
      <c r="E270" s="62"/>
      <c r="F270" s="82"/>
      <c r="G270" s="81"/>
      <c r="H270" s="43">
        <f>IF(VALUE(D270)=1,IF(E270&lt;&gt;0,IF(F270&lt;&gt;0,IF(E270&gt;4,IF(E270&lt;18,ROUND(F270*LOOKUP(E270,男子年齢,'入力シート＿単数'!$B$35:$B$47)-LOOKUP('入力シート＿複数'!E270,男子年齢,'入力シート＿単数'!$C$35:$C$47),2),"年齢不正!"),"年齢不正!"),""),""),IF(VALUE(D270)=2,IF(E270&lt;&gt;0,IF(F270&lt;&gt;0,IF(E270&gt;4,IF(E270&lt;18,ROUND(F270*LOOKUP(E270,女子年齢,'入力シート＿単数'!$F$35:$F$47)-LOOKUP(E270,女子年齢,'入力シート＿単数'!$G$35:$G$47),2),"年齢不正!"),"年齢不正!"),""),""),IF(D270=0,"","性別不正!")))</f>
      </c>
      <c r="I270" s="75">
        <f t="shared" si="9"/>
        <v>0</v>
      </c>
      <c r="J270" s="119">
        <f t="shared" si="8"/>
      </c>
    </row>
    <row r="271" spans="1:10" ht="15.75">
      <c r="A271" s="49"/>
      <c r="B271" s="50"/>
      <c r="C271" s="51"/>
      <c r="D271" s="61"/>
      <c r="E271" s="62"/>
      <c r="F271" s="82"/>
      <c r="G271" s="81"/>
      <c r="H271" s="43">
        <f>IF(VALUE(D271)=1,IF(E271&lt;&gt;0,IF(F271&lt;&gt;0,IF(E271&gt;4,IF(E271&lt;18,ROUND(F271*LOOKUP(E271,男子年齢,'入力シート＿単数'!$B$35:$B$47)-LOOKUP('入力シート＿複数'!E271,男子年齢,'入力シート＿単数'!$C$35:$C$47),2),"年齢不正!"),"年齢不正!"),""),""),IF(VALUE(D271)=2,IF(E271&lt;&gt;0,IF(F271&lt;&gt;0,IF(E271&gt;4,IF(E271&lt;18,ROUND(F271*LOOKUP(E271,女子年齢,'入力シート＿単数'!$F$35:$F$47)-LOOKUP(E271,女子年齢,'入力シート＿単数'!$G$35:$G$47),2),"年齢不正!"),"年齢不正!"),""),""),IF(D271=0,"","性別不正!")))</f>
      </c>
      <c r="I271" s="75">
        <f t="shared" si="9"/>
        <v>0</v>
      </c>
      <c r="J271" s="119">
        <f t="shared" si="8"/>
      </c>
    </row>
    <row r="272" spans="1:10" ht="15.75">
      <c r="A272" s="49"/>
      <c r="B272" s="50"/>
      <c r="C272" s="51"/>
      <c r="D272" s="61"/>
      <c r="E272" s="62"/>
      <c r="F272" s="82"/>
      <c r="G272" s="81"/>
      <c r="H272" s="43">
        <f>IF(VALUE(D272)=1,IF(E272&lt;&gt;0,IF(F272&lt;&gt;0,IF(E272&gt;4,IF(E272&lt;18,ROUND(F272*LOOKUP(E272,男子年齢,'入力シート＿単数'!$B$35:$B$47)-LOOKUP('入力シート＿複数'!E272,男子年齢,'入力シート＿単数'!$C$35:$C$47),2),"年齢不正!"),"年齢不正!"),""),""),IF(VALUE(D272)=2,IF(E272&lt;&gt;0,IF(F272&lt;&gt;0,IF(E272&gt;4,IF(E272&lt;18,ROUND(F272*LOOKUP(E272,女子年齢,'入力シート＿単数'!$F$35:$F$47)-LOOKUP(E272,女子年齢,'入力シート＿単数'!$G$35:$G$47),2),"年齢不正!"),"年齢不正!"),""),""),IF(D272=0,"","性別不正!")))</f>
      </c>
      <c r="I272" s="75">
        <f t="shared" si="9"/>
        <v>0</v>
      </c>
      <c r="J272" s="119">
        <f t="shared" si="8"/>
      </c>
    </row>
    <row r="273" spans="1:10" ht="15.75">
      <c r="A273" s="49"/>
      <c r="B273" s="50"/>
      <c r="C273" s="51"/>
      <c r="D273" s="61"/>
      <c r="E273" s="62"/>
      <c r="F273" s="82"/>
      <c r="G273" s="81"/>
      <c r="H273" s="43">
        <f>IF(VALUE(D273)=1,IF(E273&lt;&gt;0,IF(F273&lt;&gt;0,IF(E273&gt;4,IF(E273&lt;18,ROUND(F273*LOOKUP(E273,男子年齢,'入力シート＿単数'!$B$35:$B$47)-LOOKUP('入力シート＿複数'!E273,男子年齢,'入力シート＿単数'!$C$35:$C$47),2),"年齢不正!"),"年齢不正!"),""),""),IF(VALUE(D273)=2,IF(E273&lt;&gt;0,IF(F273&lt;&gt;0,IF(E273&gt;4,IF(E273&lt;18,ROUND(F273*LOOKUP(E273,女子年齢,'入力シート＿単数'!$F$35:$F$47)-LOOKUP(E273,女子年齢,'入力シート＿単数'!$G$35:$G$47),2),"年齢不正!"),"年齢不正!"),""),""),IF(D273=0,"","性別不正!")))</f>
      </c>
      <c r="I273" s="75">
        <f t="shared" si="9"/>
        <v>0</v>
      </c>
      <c r="J273" s="119">
        <f t="shared" si="8"/>
      </c>
    </row>
    <row r="274" spans="1:10" ht="15.75">
      <c r="A274" s="49"/>
      <c r="B274" s="50"/>
      <c r="C274" s="51"/>
      <c r="D274" s="61"/>
      <c r="E274" s="62"/>
      <c r="F274" s="82"/>
      <c r="G274" s="81"/>
      <c r="H274" s="43">
        <f>IF(VALUE(D274)=1,IF(E274&lt;&gt;0,IF(F274&lt;&gt;0,IF(E274&gt;4,IF(E274&lt;18,ROUND(F274*LOOKUP(E274,男子年齢,'入力シート＿単数'!$B$35:$B$47)-LOOKUP('入力シート＿複数'!E274,男子年齢,'入力シート＿単数'!$C$35:$C$47),2),"年齢不正!"),"年齢不正!"),""),""),IF(VALUE(D274)=2,IF(E274&lt;&gt;0,IF(F274&lt;&gt;0,IF(E274&gt;4,IF(E274&lt;18,ROUND(F274*LOOKUP(E274,女子年齢,'入力シート＿単数'!$F$35:$F$47)-LOOKUP(E274,女子年齢,'入力シート＿単数'!$G$35:$G$47),2),"年齢不正!"),"年齢不正!"),""),""),IF(D274=0,"","性別不正!")))</f>
      </c>
      <c r="I274" s="75">
        <f t="shared" si="9"/>
        <v>0</v>
      </c>
      <c r="J274" s="119">
        <f t="shared" si="8"/>
      </c>
    </row>
    <row r="275" spans="1:10" ht="15.75">
      <c r="A275" s="49"/>
      <c r="B275" s="50"/>
      <c r="C275" s="51"/>
      <c r="D275" s="61"/>
      <c r="E275" s="62"/>
      <c r="F275" s="82"/>
      <c r="G275" s="81"/>
      <c r="H275" s="43">
        <f>IF(VALUE(D275)=1,IF(E275&lt;&gt;0,IF(F275&lt;&gt;0,IF(E275&gt;4,IF(E275&lt;18,ROUND(F275*LOOKUP(E275,男子年齢,'入力シート＿単数'!$B$35:$B$47)-LOOKUP('入力シート＿複数'!E275,男子年齢,'入力シート＿単数'!$C$35:$C$47),2),"年齢不正!"),"年齢不正!"),""),""),IF(VALUE(D275)=2,IF(E275&lt;&gt;0,IF(F275&lt;&gt;0,IF(E275&gt;4,IF(E275&lt;18,ROUND(F275*LOOKUP(E275,女子年齢,'入力シート＿単数'!$F$35:$F$47)-LOOKUP(E275,女子年齢,'入力シート＿単数'!$G$35:$G$47),2),"年齢不正!"),"年齢不正!"),""),""),IF(D275=0,"","性別不正!")))</f>
      </c>
      <c r="I275" s="75">
        <f t="shared" si="9"/>
        <v>0</v>
      </c>
      <c r="J275" s="119">
        <f t="shared" si="8"/>
      </c>
    </row>
    <row r="276" spans="1:10" ht="15.75">
      <c r="A276" s="49"/>
      <c r="B276" s="50"/>
      <c r="C276" s="51"/>
      <c r="D276" s="61"/>
      <c r="E276" s="62"/>
      <c r="F276" s="82"/>
      <c r="G276" s="81"/>
      <c r="H276" s="43">
        <f>IF(VALUE(D276)=1,IF(E276&lt;&gt;0,IF(F276&lt;&gt;0,IF(E276&gt;4,IF(E276&lt;18,ROUND(F276*LOOKUP(E276,男子年齢,'入力シート＿単数'!$B$35:$B$47)-LOOKUP('入力シート＿複数'!E276,男子年齢,'入力シート＿単数'!$C$35:$C$47),2),"年齢不正!"),"年齢不正!"),""),""),IF(VALUE(D276)=2,IF(E276&lt;&gt;0,IF(F276&lt;&gt;0,IF(E276&gt;4,IF(E276&lt;18,ROUND(F276*LOOKUP(E276,女子年齢,'入力シート＿単数'!$F$35:$F$47)-LOOKUP(E276,女子年齢,'入力シート＿単数'!$G$35:$G$47),2),"年齢不正!"),"年齢不正!"),""),""),IF(D276=0,"","性別不正!")))</f>
      </c>
      <c r="I276" s="75">
        <f t="shared" si="9"/>
        <v>0</v>
      </c>
      <c r="J276" s="119">
        <f t="shared" si="8"/>
      </c>
    </row>
    <row r="277" spans="1:10" ht="15.75">
      <c r="A277" s="49"/>
      <c r="B277" s="50"/>
      <c r="C277" s="51"/>
      <c r="D277" s="61"/>
      <c r="E277" s="62"/>
      <c r="F277" s="82"/>
      <c r="G277" s="81"/>
      <c r="H277" s="43">
        <f>IF(VALUE(D277)=1,IF(E277&lt;&gt;0,IF(F277&lt;&gt;0,IF(E277&gt;4,IF(E277&lt;18,ROUND(F277*LOOKUP(E277,男子年齢,'入力シート＿単数'!$B$35:$B$47)-LOOKUP('入力シート＿複数'!E277,男子年齢,'入力シート＿単数'!$C$35:$C$47),2),"年齢不正!"),"年齢不正!"),""),""),IF(VALUE(D277)=2,IF(E277&lt;&gt;0,IF(F277&lt;&gt;0,IF(E277&gt;4,IF(E277&lt;18,ROUND(F277*LOOKUP(E277,女子年齢,'入力シート＿単数'!$F$35:$F$47)-LOOKUP(E277,女子年齢,'入力シート＿単数'!$G$35:$G$47),2),"年齢不正!"),"年齢不正!"),""),""),IF(D277=0,"","性別不正!")))</f>
      </c>
      <c r="I277" s="75">
        <f t="shared" si="9"/>
        <v>0</v>
      </c>
      <c r="J277" s="119">
        <f t="shared" si="8"/>
      </c>
    </row>
    <row r="278" spans="1:10" ht="15.75">
      <c r="A278" s="49"/>
      <c r="B278" s="50"/>
      <c r="C278" s="51"/>
      <c r="D278" s="61"/>
      <c r="E278" s="62"/>
      <c r="F278" s="82"/>
      <c r="G278" s="81"/>
      <c r="H278" s="43">
        <f>IF(VALUE(D278)=1,IF(E278&lt;&gt;0,IF(F278&lt;&gt;0,IF(E278&gt;4,IF(E278&lt;18,ROUND(F278*LOOKUP(E278,男子年齢,'入力シート＿単数'!$B$35:$B$47)-LOOKUP('入力シート＿複数'!E278,男子年齢,'入力シート＿単数'!$C$35:$C$47),2),"年齢不正!"),"年齢不正!"),""),""),IF(VALUE(D278)=2,IF(E278&lt;&gt;0,IF(F278&lt;&gt;0,IF(E278&gt;4,IF(E278&lt;18,ROUND(F278*LOOKUP(E278,女子年齢,'入力シート＿単数'!$F$35:$F$47)-LOOKUP(E278,女子年齢,'入力シート＿単数'!$G$35:$G$47),2),"年齢不正!"),"年齢不正!"),""),""),IF(D278=0,"","性別不正!")))</f>
      </c>
      <c r="I278" s="75">
        <f t="shared" si="9"/>
        <v>0</v>
      </c>
      <c r="J278" s="119">
        <f t="shared" si="8"/>
      </c>
    </row>
    <row r="279" spans="1:10" ht="15.75">
      <c r="A279" s="49"/>
      <c r="B279" s="50"/>
      <c r="C279" s="51"/>
      <c r="D279" s="61"/>
      <c r="E279" s="62"/>
      <c r="F279" s="82"/>
      <c r="G279" s="81"/>
      <c r="H279" s="43">
        <f>IF(VALUE(D279)=1,IF(E279&lt;&gt;0,IF(F279&lt;&gt;0,IF(E279&gt;4,IF(E279&lt;18,ROUND(F279*LOOKUP(E279,男子年齢,'入力シート＿単数'!$B$35:$B$47)-LOOKUP('入力シート＿複数'!E279,男子年齢,'入力シート＿単数'!$C$35:$C$47),2),"年齢不正!"),"年齢不正!"),""),""),IF(VALUE(D279)=2,IF(E279&lt;&gt;0,IF(F279&lt;&gt;0,IF(E279&gt;4,IF(E279&lt;18,ROUND(F279*LOOKUP(E279,女子年齢,'入力シート＿単数'!$F$35:$F$47)-LOOKUP(E279,女子年齢,'入力シート＿単数'!$G$35:$G$47),2),"年齢不正!"),"年齢不正!"),""),""),IF(D279=0,"","性別不正!")))</f>
      </c>
      <c r="I279" s="75">
        <f t="shared" si="9"/>
        <v>0</v>
      </c>
      <c r="J279" s="119">
        <f t="shared" si="8"/>
      </c>
    </row>
    <row r="280" spans="1:10" ht="15.75">
      <c r="A280" s="49"/>
      <c r="B280" s="50"/>
      <c r="C280" s="51"/>
      <c r="D280" s="61"/>
      <c r="E280" s="62"/>
      <c r="F280" s="82"/>
      <c r="G280" s="81"/>
      <c r="H280" s="43">
        <f>IF(VALUE(D280)=1,IF(E280&lt;&gt;0,IF(F280&lt;&gt;0,IF(E280&gt;4,IF(E280&lt;18,ROUND(F280*LOOKUP(E280,男子年齢,'入力シート＿単数'!$B$35:$B$47)-LOOKUP('入力シート＿複数'!E280,男子年齢,'入力シート＿単数'!$C$35:$C$47),2),"年齢不正!"),"年齢不正!"),""),""),IF(VALUE(D280)=2,IF(E280&lt;&gt;0,IF(F280&lt;&gt;0,IF(E280&gt;4,IF(E280&lt;18,ROUND(F280*LOOKUP(E280,女子年齢,'入力シート＿単数'!$F$35:$F$47)-LOOKUP(E280,女子年齢,'入力シート＿単数'!$G$35:$G$47),2),"年齢不正!"),"年齢不正!"),""),""),IF(D280=0,"","性別不正!")))</f>
      </c>
      <c r="I280" s="75">
        <f t="shared" si="9"/>
        <v>0</v>
      </c>
      <c r="J280" s="119">
        <f t="shared" si="8"/>
      </c>
    </row>
    <row r="281" spans="1:10" ht="15.75">
      <c r="A281" s="49"/>
      <c r="B281" s="50"/>
      <c r="C281" s="51"/>
      <c r="D281" s="61"/>
      <c r="E281" s="62"/>
      <c r="F281" s="82"/>
      <c r="G281" s="81"/>
      <c r="H281" s="43">
        <f>IF(VALUE(D281)=1,IF(E281&lt;&gt;0,IF(F281&lt;&gt;0,IF(E281&gt;4,IF(E281&lt;18,ROUND(F281*LOOKUP(E281,男子年齢,'入力シート＿単数'!$B$35:$B$47)-LOOKUP('入力シート＿複数'!E281,男子年齢,'入力シート＿単数'!$C$35:$C$47),2),"年齢不正!"),"年齢不正!"),""),""),IF(VALUE(D281)=2,IF(E281&lt;&gt;0,IF(F281&lt;&gt;0,IF(E281&gt;4,IF(E281&lt;18,ROUND(F281*LOOKUP(E281,女子年齢,'入力シート＿単数'!$F$35:$F$47)-LOOKUP(E281,女子年齢,'入力シート＿単数'!$G$35:$G$47),2),"年齢不正!"),"年齢不正!"),""),""),IF(D281=0,"","性別不正!")))</f>
      </c>
      <c r="I281" s="75">
        <f t="shared" si="9"/>
        <v>0</v>
      </c>
      <c r="J281" s="119">
        <f t="shared" si="8"/>
      </c>
    </row>
    <row r="282" spans="1:10" ht="15.75">
      <c r="A282" s="49"/>
      <c r="B282" s="50"/>
      <c r="C282" s="51"/>
      <c r="D282" s="61"/>
      <c r="E282" s="62"/>
      <c r="F282" s="82"/>
      <c r="G282" s="81"/>
      <c r="H282" s="43">
        <f>IF(VALUE(D282)=1,IF(E282&lt;&gt;0,IF(F282&lt;&gt;0,IF(E282&gt;4,IF(E282&lt;18,ROUND(F282*LOOKUP(E282,男子年齢,'入力シート＿単数'!$B$35:$B$47)-LOOKUP('入力シート＿複数'!E282,男子年齢,'入力シート＿単数'!$C$35:$C$47),2),"年齢不正!"),"年齢不正!"),""),""),IF(VALUE(D282)=2,IF(E282&lt;&gt;0,IF(F282&lt;&gt;0,IF(E282&gt;4,IF(E282&lt;18,ROUND(F282*LOOKUP(E282,女子年齢,'入力シート＿単数'!$F$35:$F$47)-LOOKUP(E282,女子年齢,'入力シート＿単数'!$G$35:$G$47),2),"年齢不正!"),"年齢不正!"),""),""),IF(D282=0,"","性別不正!")))</f>
      </c>
      <c r="I282" s="75">
        <f t="shared" si="9"/>
        <v>0</v>
      </c>
      <c r="J282" s="119">
        <f t="shared" si="8"/>
      </c>
    </row>
    <row r="283" spans="1:10" ht="15.75">
      <c r="A283" s="49"/>
      <c r="B283" s="50"/>
      <c r="C283" s="51"/>
      <c r="D283" s="61"/>
      <c r="E283" s="62"/>
      <c r="F283" s="82"/>
      <c r="G283" s="81"/>
      <c r="H283" s="43">
        <f>IF(VALUE(D283)=1,IF(E283&lt;&gt;0,IF(F283&lt;&gt;0,IF(E283&gt;4,IF(E283&lt;18,ROUND(F283*LOOKUP(E283,男子年齢,'入力シート＿単数'!$B$35:$B$47)-LOOKUP('入力シート＿複数'!E283,男子年齢,'入力シート＿単数'!$C$35:$C$47),2),"年齢不正!"),"年齢不正!"),""),""),IF(VALUE(D283)=2,IF(E283&lt;&gt;0,IF(F283&lt;&gt;0,IF(E283&gt;4,IF(E283&lt;18,ROUND(F283*LOOKUP(E283,女子年齢,'入力シート＿単数'!$F$35:$F$47)-LOOKUP(E283,女子年齢,'入力シート＿単数'!$G$35:$G$47),2),"年齢不正!"),"年齢不正!"),""),""),IF(D283=0,"","性別不正!")))</f>
      </c>
      <c r="I283" s="75">
        <f t="shared" si="9"/>
        <v>0</v>
      </c>
      <c r="J283" s="119">
        <f t="shared" si="8"/>
      </c>
    </row>
    <row r="284" spans="1:10" ht="15.75">
      <c r="A284" s="49"/>
      <c r="B284" s="50"/>
      <c r="C284" s="51"/>
      <c r="D284" s="61"/>
      <c r="E284" s="62"/>
      <c r="F284" s="82"/>
      <c r="G284" s="81"/>
      <c r="H284" s="43">
        <f>IF(VALUE(D284)=1,IF(E284&lt;&gt;0,IF(F284&lt;&gt;0,IF(E284&gt;4,IF(E284&lt;18,ROUND(F284*LOOKUP(E284,男子年齢,'入力シート＿単数'!$B$35:$B$47)-LOOKUP('入力シート＿複数'!E284,男子年齢,'入力シート＿単数'!$C$35:$C$47),2),"年齢不正!"),"年齢不正!"),""),""),IF(VALUE(D284)=2,IF(E284&lt;&gt;0,IF(F284&lt;&gt;0,IF(E284&gt;4,IF(E284&lt;18,ROUND(F284*LOOKUP(E284,女子年齢,'入力シート＿単数'!$F$35:$F$47)-LOOKUP(E284,女子年齢,'入力シート＿単数'!$G$35:$G$47),2),"年齢不正!"),"年齢不正!"),""),""),IF(D284=0,"","性別不正!")))</f>
      </c>
      <c r="I284" s="75">
        <f t="shared" si="9"/>
        <v>0</v>
      </c>
      <c r="J284" s="119">
        <f t="shared" si="8"/>
      </c>
    </row>
    <row r="285" spans="1:10" ht="15.75">
      <c r="A285" s="49"/>
      <c r="B285" s="50"/>
      <c r="C285" s="51"/>
      <c r="D285" s="61"/>
      <c r="E285" s="62"/>
      <c r="F285" s="82"/>
      <c r="G285" s="81"/>
      <c r="H285" s="43">
        <f>IF(VALUE(D285)=1,IF(E285&lt;&gt;0,IF(F285&lt;&gt;0,IF(E285&gt;4,IF(E285&lt;18,ROUND(F285*LOOKUP(E285,男子年齢,'入力シート＿単数'!$B$35:$B$47)-LOOKUP('入力シート＿複数'!E285,男子年齢,'入力シート＿単数'!$C$35:$C$47),2),"年齢不正!"),"年齢不正!"),""),""),IF(VALUE(D285)=2,IF(E285&lt;&gt;0,IF(F285&lt;&gt;0,IF(E285&gt;4,IF(E285&lt;18,ROUND(F285*LOOKUP(E285,女子年齢,'入力シート＿単数'!$F$35:$F$47)-LOOKUP(E285,女子年齢,'入力シート＿単数'!$G$35:$G$47),2),"年齢不正!"),"年齢不正!"),""),""),IF(D285=0,"","性別不正!")))</f>
      </c>
      <c r="I285" s="75">
        <f t="shared" si="9"/>
        <v>0</v>
      </c>
      <c r="J285" s="119">
        <f t="shared" si="8"/>
      </c>
    </row>
    <row r="286" spans="1:10" ht="15.75">
      <c r="A286" s="49"/>
      <c r="B286" s="50"/>
      <c r="C286" s="51"/>
      <c r="D286" s="61"/>
      <c r="E286" s="62"/>
      <c r="F286" s="82"/>
      <c r="G286" s="81"/>
      <c r="H286" s="43">
        <f>IF(VALUE(D286)=1,IF(E286&lt;&gt;0,IF(F286&lt;&gt;0,IF(E286&gt;4,IF(E286&lt;18,ROUND(F286*LOOKUP(E286,男子年齢,'入力シート＿単数'!$B$35:$B$47)-LOOKUP('入力シート＿複数'!E286,男子年齢,'入力シート＿単数'!$C$35:$C$47),2),"年齢不正!"),"年齢不正!"),""),""),IF(VALUE(D286)=2,IF(E286&lt;&gt;0,IF(F286&lt;&gt;0,IF(E286&gt;4,IF(E286&lt;18,ROUND(F286*LOOKUP(E286,女子年齢,'入力シート＿単数'!$F$35:$F$47)-LOOKUP(E286,女子年齢,'入力シート＿単数'!$G$35:$G$47),2),"年齢不正!"),"年齢不正!"),""),""),IF(D286=0,"","性別不正!")))</f>
      </c>
      <c r="I286" s="75">
        <f t="shared" si="9"/>
        <v>0</v>
      </c>
      <c r="J286" s="119">
        <f t="shared" si="8"/>
      </c>
    </row>
    <row r="287" spans="1:10" ht="15.75">
      <c r="A287" s="49"/>
      <c r="B287" s="50"/>
      <c r="C287" s="51"/>
      <c r="D287" s="61"/>
      <c r="E287" s="62"/>
      <c r="F287" s="82"/>
      <c r="G287" s="81"/>
      <c r="H287" s="43">
        <f>IF(VALUE(D287)=1,IF(E287&lt;&gt;0,IF(F287&lt;&gt;0,IF(E287&gt;4,IF(E287&lt;18,ROUND(F287*LOOKUP(E287,男子年齢,'入力シート＿単数'!$B$35:$B$47)-LOOKUP('入力シート＿複数'!E287,男子年齢,'入力シート＿単数'!$C$35:$C$47),2),"年齢不正!"),"年齢不正!"),""),""),IF(VALUE(D287)=2,IF(E287&lt;&gt;0,IF(F287&lt;&gt;0,IF(E287&gt;4,IF(E287&lt;18,ROUND(F287*LOOKUP(E287,女子年齢,'入力シート＿単数'!$F$35:$F$47)-LOOKUP(E287,女子年齢,'入力シート＿単数'!$G$35:$G$47),2),"年齢不正!"),"年齢不正!"),""),""),IF(D287=0,"","性別不正!")))</f>
      </c>
      <c r="I287" s="75">
        <f t="shared" si="9"/>
        <v>0</v>
      </c>
      <c r="J287" s="119">
        <f t="shared" si="8"/>
      </c>
    </row>
    <row r="288" spans="1:10" ht="15.75">
      <c r="A288" s="49"/>
      <c r="B288" s="50"/>
      <c r="C288" s="51"/>
      <c r="D288" s="61"/>
      <c r="E288" s="62"/>
      <c r="F288" s="82"/>
      <c r="G288" s="81"/>
      <c r="H288" s="43">
        <f>IF(VALUE(D288)=1,IF(E288&lt;&gt;0,IF(F288&lt;&gt;0,IF(E288&gt;4,IF(E288&lt;18,ROUND(F288*LOOKUP(E288,男子年齢,'入力シート＿単数'!$B$35:$B$47)-LOOKUP('入力シート＿複数'!E288,男子年齢,'入力シート＿単数'!$C$35:$C$47),2),"年齢不正!"),"年齢不正!"),""),""),IF(VALUE(D288)=2,IF(E288&lt;&gt;0,IF(F288&lt;&gt;0,IF(E288&gt;4,IF(E288&lt;18,ROUND(F288*LOOKUP(E288,女子年齢,'入力シート＿単数'!$F$35:$F$47)-LOOKUP(E288,女子年齢,'入力シート＿単数'!$G$35:$G$47),2),"年齢不正!"),"年齢不正!"),""),""),IF(D288=0,"","性別不正!")))</f>
      </c>
      <c r="I288" s="75">
        <f t="shared" si="9"/>
        <v>0</v>
      </c>
      <c r="J288" s="119">
        <f t="shared" si="8"/>
      </c>
    </row>
    <row r="289" spans="1:10" ht="15.75">
      <c r="A289" s="49"/>
      <c r="B289" s="50"/>
      <c r="C289" s="51"/>
      <c r="D289" s="61"/>
      <c r="E289" s="62"/>
      <c r="F289" s="82"/>
      <c r="G289" s="81"/>
      <c r="H289" s="43">
        <f>IF(VALUE(D289)=1,IF(E289&lt;&gt;0,IF(F289&lt;&gt;0,IF(E289&gt;4,IF(E289&lt;18,ROUND(F289*LOOKUP(E289,男子年齢,'入力シート＿単数'!$B$35:$B$47)-LOOKUP('入力シート＿複数'!E289,男子年齢,'入力シート＿単数'!$C$35:$C$47),2),"年齢不正!"),"年齢不正!"),""),""),IF(VALUE(D289)=2,IF(E289&lt;&gt;0,IF(F289&lt;&gt;0,IF(E289&gt;4,IF(E289&lt;18,ROUND(F289*LOOKUP(E289,女子年齢,'入力シート＿単数'!$F$35:$F$47)-LOOKUP(E289,女子年齢,'入力シート＿単数'!$G$35:$G$47),2),"年齢不正!"),"年齢不正!"),""),""),IF(D289=0,"","性別不正!")))</f>
      </c>
      <c r="I289" s="75">
        <f t="shared" si="9"/>
        <v>0</v>
      </c>
      <c r="J289" s="119">
        <f t="shared" si="8"/>
      </c>
    </row>
    <row r="290" spans="1:10" ht="15.75">
      <c r="A290" s="49"/>
      <c r="B290" s="50"/>
      <c r="C290" s="51"/>
      <c r="D290" s="61"/>
      <c r="E290" s="62"/>
      <c r="F290" s="82"/>
      <c r="G290" s="81"/>
      <c r="H290" s="43">
        <f>IF(VALUE(D290)=1,IF(E290&lt;&gt;0,IF(F290&lt;&gt;0,IF(E290&gt;4,IF(E290&lt;18,ROUND(F290*LOOKUP(E290,男子年齢,'入力シート＿単数'!$B$35:$B$47)-LOOKUP('入力シート＿複数'!E290,男子年齢,'入力シート＿単数'!$C$35:$C$47),2),"年齢不正!"),"年齢不正!"),""),""),IF(VALUE(D290)=2,IF(E290&lt;&gt;0,IF(F290&lt;&gt;0,IF(E290&gt;4,IF(E290&lt;18,ROUND(F290*LOOKUP(E290,女子年齢,'入力シート＿単数'!$F$35:$F$47)-LOOKUP(E290,女子年齢,'入力シート＿単数'!$G$35:$G$47),2),"年齢不正!"),"年齢不正!"),""),""),IF(D290=0,"","性別不正!")))</f>
      </c>
      <c r="I290" s="75">
        <f t="shared" si="9"/>
        <v>0</v>
      </c>
      <c r="J290" s="119">
        <f t="shared" si="8"/>
      </c>
    </row>
    <row r="291" spans="1:10" ht="15.75">
      <c r="A291" s="49"/>
      <c r="B291" s="50"/>
      <c r="C291" s="51"/>
      <c r="D291" s="61"/>
      <c r="E291" s="62"/>
      <c r="F291" s="82"/>
      <c r="G291" s="81"/>
      <c r="H291" s="43">
        <f>IF(VALUE(D291)=1,IF(E291&lt;&gt;0,IF(F291&lt;&gt;0,IF(E291&gt;4,IF(E291&lt;18,ROUND(F291*LOOKUP(E291,男子年齢,'入力シート＿単数'!$B$35:$B$47)-LOOKUP('入力シート＿複数'!E291,男子年齢,'入力シート＿単数'!$C$35:$C$47),2),"年齢不正!"),"年齢不正!"),""),""),IF(VALUE(D291)=2,IF(E291&lt;&gt;0,IF(F291&lt;&gt;0,IF(E291&gt;4,IF(E291&lt;18,ROUND(F291*LOOKUP(E291,女子年齢,'入力シート＿単数'!$F$35:$F$47)-LOOKUP(E291,女子年齢,'入力シート＿単数'!$G$35:$G$47),2),"年齢不正!"),"年齢不正!"),""),""),IF(D291=0,"","性別不正!")))</f>
      </c>
      <c r="I291" s="75">
        <f t="shared" si="9"/>
        <v>0</v>
      </c>
      <c r="J291" s="119">
        <f t="shared" si="8"/>
      </c>
    </row>
    <row r="292" spans="1:10" ht="15.75">
      <c r="A292" s="49"/>
      <c r="B292" s="50"/>
      <c r="C292" s="51"/>
      <c r="D292" s="61"/>
      <c r="E292" s="62"/>
      <c r="F292" s="82"/>
      <c r="G292" s="81"/>
      <c r="H292" s="43">
        <f>IF(VALUE(D292)=1,IF(E292&lt;&gt;0,IF(F292&lt;&gt;0,IF(E292&gt;4,IF(E292&lt;18,ROUND(F292*LOOKUP(E292,男子年齢,'入力シート＿単数'!$B$35:$B$47)-LOOKUP('入力シート＿複数'!E292,男子年齢,'入力シート＿単数'!$C$35:$C$47),2),"年齢不正!"),"年齢不正!"),""),""),IF(VALUE(D292)=2,IF(E292&lt;&gt;0,IF(F292&lt;&gt;0,IF(E292&gt;4,IF(E292&lt;18,ROUND(F292*LOOKUP(E292,女子年齢,'入力シート＿単数'!$F$35:$F$47)-LOOKUP(E292,女子年齢,'入力シート＿単数'!$G$35:$G$47),2),"年齢不正!"),"年齢不正!"),""),""),IF(D292=0,"","性別不正!")))</f>
      </c>
      <c r="I292" s="75">
        <f t="shared" si="9"/>
        <v>0</v>
      </c>
      <c r="J292" s="119">
        <f t="shared" si="8"/>
      </c>
    </row>
    <row r="293" spans="1:10" ht="15.75">
      <c r="A293" s="49"/>
      <c r="B293" s="50"/>
      <c r="C293" s="51"/>
      <c r="D293" s="61"/>
      <c r="E293" s="62"/>
      <c r="F293" s="82"/>
      <c r="G293" s="81"/>
      <c r="H293" s="43">
        <f>IF(VALUE(D293)=1,IF(E293&lt;&gt;0,IF(F293&lt;&gt;0,IF(E293&gt;4,IF(E293&lt;18,ROUND(F293*LOOKUP(E293,男子年齢,'入力シート＿単数'!$B$35:$B$47)-LOOKUP('入力シート＿複数'!E293,男子年齢,'入力シート＿単数'!$C$35:$C$47),2),"年齢不正!"),"年齢不正!"),""),""),IF(VALUE(D293)=2,IF(E293&lt;&gt;0,IF(F293&lt;&gt;0,IF(E293&gt;4,IF(E293&lt;18,ROUND(F293*LOOKUP(E293,女子年齢,'入力シート＿単数'!$F$35:$F$47)-LOOKUP(E293,女子年齢,'入力シート＿単数'!$G$35:$G$47),2),"年齢不正!"),"年齢不正!"),""),""),IF(D293=0,"","性別不正!")))</f>
      </c>
      <c r="I293" s="75">
        <f t="shared" si="9"/>
        <v>0</v>
      </c>
      <c r="J293" s="119">
        <f t="shared" si="8"/>
      </c>
    </row>
    <row r="294" spans="1:10" ht="15.75">
      <c r="A294" s="49"/>
      <c r="B294" s="50"/>
      <c r="C294" s="51"/>
      <c r="D294" s="61"/>
      <c r="E294" s="62"/>
      <c r="F294" s="82"/>
      <c r="G294" s="81"/>
      <c r="H294" s="43">
        <f>IF(VALUE(D294)=1,IF(E294&lt;&gt;0,IF(F294&lt;&gt;0,IF(E294&gt;4,IF(E294&lt;18,ROUND(F294*LOOKUP(E294,男子年齢,'入力シート＿単数'!$B$35:$B$47)-LOOKUP('入力シート＿複数'!E294,男子年齢,'入力シート＿単数'!$C$35:$C$47),2),"年齢不正!"),"年齢不正!"),""),""),IF(VALUE(D294)=2,IF(E294&lt;&gt;0,IF(F294&lt;&gt;0,IF(E294&gt;4,IF(E294&lt;18,ROUND(F294*LOOKUP(E294,女子年齢,'入力シート＿単数'!$F$35:$F$47)-LOOKUP(E294,女子年齢,'入力シート＿単数'!$G$35:$G$47),2),"年齢不正!"),"年齢不正!"),""),""),IF(D294=0,"","性別不正!")))</f>
      </c>
      <c r="I294" s="75">
        <f t="shared" si="9"/>
        <v>0</v>
      </c>
      <c r="J294" s="119">
        <f t="shared" si="8"/>
      </c>
    </row>
    <row r="295" spans="1:10" ht="15.75">
      <c r="A295" s="49"/>
      <c r="B295" s="50"/>
      <c r="C295" s="51"/>
      <c r="D295" s="61"/>
      <c r="E295" s="62"/>
      <c r="F295" s="82"/>
      <c r="G295" s="81"/>
      <c r="H295" s="43">
        <f>IF(VALUE(D295)=1,IF(E295&lt;&gt;0,IF(F295&lt;&gt;0,IF(E295&gt;4,IF(E295&lt;18,ROUND(F295*LOOKUP(E295,男子年齢,'入力シート＿単数'!$B$35:$B$47)-LOOKUP('入力シート＿複数'!E295,男子年齢,'入力シート＿単数'!$C$35:$C$47),2),"年齢不正!"),"年齢不正!"),""),""),IF(VALUE(D295)=2,IF(E295&lt;&gt;0,IF(F295&lt;&gt;0,IF(E295&gt;4,IF(E295&lt;18,ROUND(F295*LOOKUP(E295,女子年齢,'入力シート＿単数'!$F$35:$F$47)-LOOKUP(E295,女子年齢,'入力シート＿単数'!$G$35:$G$47),2),"年齢不正!"),"年齢不正!"),""),""),IF(D295=0,"","性別不正!")))</f>
      </c>
      <c r="I295" s="75">
        <f t="shared" si="9"/>
        <v>0</v>
      </c>
      <c r="J295" s="119">
        <f t="shared" si="8"/>
      </c>
    </row>
    <row r="296" spans="1:10" ht="15.75">
      <c r="A296" s="49"/>
      <c r="B296" s="50"/>
      <c r="C296" s="51"/>
      <c r="D296" s="61"/>
      <c r="E296" s="62"/>
      <c r="F296" s="82"/>
      <c r="G296" s="81"/>
      <c r="H296" s="43">
        <f>IF(VALUE(D296)=1,IF(E296&lt;&gt;0,IF(F296&lt;&gt;0,IF(E296&gt;4,IF(E296&lt;18,ROUND(F296*LOOKUP(E296,男子年齢,'入力シート＿単数'!$B$35:$B$47)-LOOKUP('入力シート＿複数'!E296,男子年齢,'入力シート＿単数'!$C$35:$C$47),2),"年齢不正!"),"年齢不正!"),""),""),IF(VALUE(D296)=2,IF(E296&lt;&gt;0,IF(F296&lt;&gt;0,IF(E296&gt;4,IF(E296&lt;18,ROUND(F296*LOOKUP(E296,女子年齢,'入力シート＿単数'!$F$35:$F$47)-LOOKUP(E296,女子年齢,'入力シート＿単数'!$G$35:$G$47),2),"年齢不正!"),"年齢不正!"),""),""),IF(D296=0,"","性別不正!")))</f>
      </c>
      <c r="I296" s="75">
        <f t="shared" si="9"/>
        <v>0</v>
      </c>
      <c r="J296" s="119">
        <f t="shared" si="8"/>
      </c>
    </row>
    <row r="297" spans="1:10" ht="15.75">
      <c r="A297" s="49"/>
      <c r="B297" s="50"/>
      <c r="C297" s="51"/>
      <c r="D297" s="61"/>
      <c r="E297" s="62"/>
      <c r="F297" s="82"/>
      <c r="G297" s="81"/>
      <c r="H297" s="43">
        <f>IF(VALUE(D297)=1,IF(E297&lt;&gt;0,IF(F297&lt;&gt;0,IF(E297&gt;4,IF(E297&lt;18,ROUND(F297*LOOKUP(E297,男子年齢,'入力シート＿単数'!$B$35:$B$47)-LOOKUP('入力シート＿複数'!E297,男子年齢,'入力シート＿単数'!$C$35:$C$47),2),"年齢不正!"),"年齢不正!"),""),""),IF(VALUE(D297)=2,IF(E297&lt;&gt;0,IF(F297&lt;&gt;0,IF(E297&gt;4,IF(E297&lt;18,ROUND(F297*LOOKUP(E297,女子年齢,'入力シート＿単数'!$F$35:$F$47)-LOOKUP(E297,女子年齢,'入力シート＿単数'!$G$35:$G$47),2),"年齢不正!"),"年齢不正!"),""),""),IF(D297=0,"","性別不正!")))</f>
      </c>
      <c r="I297" s="75">
        <f t="shared" si="9"/>
        <v>0</v>
      </c>
      <c r="J297" s="119">
        <f t="shared" si="8"/>
      </c>
    </row>
    <row r="298" spans="1:10" ht="15.75">
      <c r="A298" s="49"/>
      <c r="B298" s="50"/>
      <c r="C298" s="51"/>
      <c r="D298" s="61"/>
      <c r="E298" s="62"/>
      <c r="F298" s="82"/>
      <c r="G298" s="81"/>
      <c r="H298" s="43">
        <f>IF(VALUE(D298)=1,IF(E298&lt;&gt;0,IF(F298&lt;&gt;0,IF(E298&gt;4,IF(E298&lt;18,ROUND(F298*LOOKUP(E298,男子年齢,'入力シート＿単数'!$B$35:$B$47)-LOOKUP('入力シート＿複数'!E298,男子年齢,'入力シート＿単数'!$C$35:$C$47),2),"年齢不正!"),"年齢不正!"),""),""),IF(VALUE(D298)=2,IF(E298&lt;&gt;0,IF(F298&lt;&gt;0,IF(E298&gt;4,IF(E298&lt;18,ROUND(F298*LOOKUP(E298,女子年齢,'入力シート＿単数'!$F$35:$F$47)-LOOKUP(E298,女子年齢,'入力シート＿単数'!$G$35:$G$47),2),"年齢不正!"),"年齢不正!"),""),""),IF(D298=0,"","性別不正!")))</f>
      </c>
      <c r="I298" s="75">
        <f t="shared" si="9"/>
        <v>0</v>
      </c>
      <c r="J298" s="119">
        <f t="shared" si="8"/>
      </c>
    </row>
    <row r="299" spans="1:10" ht="15.75">
      <c r="A299" s="49"/>
      <c r="B299" s="50"/>
      <c r="C299" s="51"/>
      <c r="D299" s="61"/>
      <c r="E299" s="62"/>
      <c r="F299" s="82"/>
      <c r="G299" s="81"/>
      <c r="H299" s="43">
        <f>IF(VALUE(D299)=1,IF(E299&lt;&gt;0,IF(F299&lt;&gt;0,IF(E299&gt;4,IF(E299&lt;18,ROUND(F299*LOOKUP(E299,男子年齢,'入力シート＿単数'!$B$35:$B$47)-LOOKUP('入力シート＿複数'!E299,男子年齢,'入力シート＿単数'!$C$35:$C$47),2),"年齢不正!"),"年齢不正!"),""),""),IF(VALUE(D299)=2,IF(E299&lt;&gt;0,IF(F299&lt;&gt;0,IF(E299&gt;4,IF(E299&lt;18,ROUND(F299*LOOKUP(E299,女子年齢,'入力シート＿単数'!$F$35:$F$47)-LOOKUP(E299,女子年齢,'入力シート＿単数'!$G$35:$G$47),2),"年齢不正!"),"年齢不正!"),""),""),IF(D299=0,"","性別不正!")))</f>
      </c>
      <c r="I299" s="75">
        <f t="shared" si="9"/>
        <v>0</v>
      </c>
      <c r="J299" s="119">
        <f t="shared" si="8"/>
      </c>
    </row>
    <row r="300" spans="1:10" ht="15.75">
      <c r="A300" s="49"/>
      <c r="B300" s="50"/>
      <c r="C300" s="51"/>
      <c r="D300" s="61"/>
      <c r="E300" s="62"/>
      <c r="F300" s="82"/>
      <c r="G300" s="81"/>
      <c r="H300" s="43">
        <f>IF(VALUE(D300)=1,IF(E300&lt;&gt;0,IF(F300&lt;&gt;0,IF(E300&gt;4,IF(E300&lt;18,ROUND(F300*LOOKUP(E300,男子年齢,'入力シート＿単数'!$B$35:$B$47)-LOOKUP('入力シート＿複数'!E300,男子年齢,'入力シート＿単数'!$C$35:$C$47),2),"年齢不正!"),"年齢不正!"),""),""),IF(VALUE(D300)=2,IF(E300&lt;&gt;0,IF(F300&lt;&gt;0,IF(E300&gt;4,IF(E300&lt;18,ROUND(F300*LOOKUP(E300,女子年齢,'入力シート＿単数'!$F$35:$F$47)-LOOKUP(E300,女子年齢,'入力シート＿単数'!$G$35:$G$47),2),"年齢不正!"),"年齢不正!"),""),""),IF(D300=0,"","性別不正!")))</f>
      </c>
      <c r="I300" s="75">
        <f t="shared" si="9"/>
        <v>0</v>
      </c>
      <c r="J300" s="119">
        <f t="shared" si="8"/>
      </c>
    </row>
    <row r="301" spans="1:10" ht="15.75">
      <c r="A301" s="49"/>
      <c r="B301" s="50"/>
      <c r="C301" s="51"/>
      <c r="D301" s="61"/>
      <c r="E301" s="62"/>
      <c r="F301" s="82"/>
      <c r="G301" s="81"/>
      <c r="H301" s="43">
        <f>IF(VALUE(D301)=1,IF(E301&lt;&gt;0,IF(F301&lt;&gt;0,IF(E301&gt;4,IF(E301&lt;18,ROUND(F301*LOOKUP(E301,男子年齢,'入力シート＿単数'!$B$35:$B$47)-LOOKUP('入力シート＿複数'!E301,男子年齢,'入力シート＿単数'!$C$35:$C$47),2),"年齢不正!"),"年齢不正!"),""),""),IF(VALUE(D301)=2,IF(E301&lt;&gt;0,IF(F301&lt;&gt;0,IF(E301&gt;4,IF(E301&lt;18,ROUND(F301*LOOKUP(E301,女子年齢,'入力シート＿単数'!$F$35:$F$47)-LOOKUP(E301,女子年齢,'入力シート＿単数'!$G$35:$G$47),2),"年齢不正!"),"年齢不正!"),""),""),IF(D301=0,"","性別不正!")))</f>
      </c>
      <c r="I301" s="75">
        <f t="shared" si="9"/>
        <v>0</v>
      </c>
      <c r="J301" s="119">
        <f t="shared" si="8"/>
      </c>
    </row>
    <row r="302" spans="1:10" ht="15.75">
      <c r="A302" s="49"/>
      <c r="B302" s="50"/>
      <c r="C302" s="51"/>
      <c r="D302" s="61"/>
      <c r="E302" s="62"/>
      <c r="F302" s="82"/>
      <c r="G302" s="81"/>
      <c r="H302" s="43">
        <f>IF(VALUE(D302)=1,IF(E302&lt;&gt;0,IF(F302&lt;&gt;0,IF(E302&gt;4,IF(E302&lt;18,ROUND(F302*LOOKUP(E302,男子年齢,'入力シート＿単数'!$B$35:$B$47)-LOOKUP('入力シート＿複数'!E302,男子年齢,'入力シート＿単数'!$C$35:$C$47),2),"年齢不正!"),"年齢不正!"),""),""),IF(VALUE(D302)=2,IF(E302&lt;&gt;0,IF(F302&lt;&gt;0,IF(E302&gt;4,IF(E302&lt;18,ROUND(F302*LOOKUP(E302,女子年齢,'入力シート＿単数'!$F$35:$F$47)-LOOKUP(E302,女子年齢,'入力シート＿単数'!$G$35:$G$47),2),"年齢不正!"),"年齢不正!"),""),""),IF(D302=0,"","性別不正!")))</f>
      </c>
      <c r="I302" s="75">
        <f t="shared" si="9"/>
        <v>0</v>
      </c>
      <c r="J302" s="119">
        <f t="shared" si="8"/>
      </c>
    </row>
    <row r="303" spans="1:10" ht="15.75">
      <c r="A303" s="49"/>
      <c r="B303" s="50"/>
      <c r="C303" s="51"/>
      <c r="D303" s="61"/>
      <c r="E303" s="62"/>
      <c r="F303" s="82"/>
      <c r="G303" s="81"/>
      <c r="H303" s="43">
        <f>IF(VALUE(D303)=1,IF(E303&lt;&gt;0,IF(F303&lt;&gt;0,IF(E303&gt;4,IF(E303&lt;18,ROUND(F303*LOOKUP(E303,男子年齢,'入力シート＿単数'!$B$35:$B$47)-LOOKUP('入力シート＿複数'!E303,男子年齢,'入力シート＿単数'!$C$35:$C$47),2),"年齢不正!"),"年齢不正!"),""),""),IF(VALUE(D303)=2,IF(E303&lt;&gt;0,IF(F303&lt;&gt;0,IF(E303&gt;4,IF(E303&lt;18,ROUND(F303*LOOKUP(E303,女子年齢,'入力シート＿単数'!$F$35:$F$47)-LOOKUP(E303,女子年齢,'入力シート＿単数'!$G$35:$G$47),2),"年齢不正!"),"年齢不正!"),""),""),IF(D303=0,"","性別不正!")))</f>
      </c>
      <c r="I303" s="75">
        <f t="shared" si="9"/>
        <v>0</v>
      </c>
      <c r="J303" s="119">
        <f t="shared" si="8"/>
      </c>
    </row>
    <row r="304" spans="1:10" ht="15.75">
      <c r="A304" s="49"/>
      <c r="B304" s="50"/>
      <c r="C304" s="51"/>
      <c r="D304" s="61"/>
      <c r="E304" s="62"/>
      <c r="F304" s="82"/>
      <c r="G304" s="81"/>
      <c r="H304" s="43">
        <f>IF(VALUE(D304)=1,IF(E304&lt;&gt;0,IF(F304&lt;&gt;0,IF(E304&gt;4,IF(E304&lt;18,ROUND(F304*LOOKUP(E304,男子年齢,'入力シート＿単数'!$B$35:$B$47)-LOOKUP('入力シート＿複数'!E304,男子年齢,'入力シート＿単数'!$C$35:$C$47),2),"年齢不正!"),"年齢不正!"),""),""),IF(VALUE(D304)=2,IF(E304&lt;&gt;0,IF(F304&lt;&gt;0,IF(E304&gt;4,IF(E304&lt;18,ROUND(F304*LOOKUP(E304,女子年齢,'入力シート＿単数'!$F$35:$F$47)-LOOKUP(E304,女子年齢,'入力シート＿単数'!$G$35:$G$47),2),"年齢不正!"),"年齢不正!"),""),""),IF(D304=0,"","性別不正!")))</f>
      </c>
      <c r="I304" s="75">
        <f t="shared" si="9"/>
        <v>0</v>
      </c>
      <c r="J304" s="119">
        <f t="shared" si="8"/>
      </c>
    </row>
    <row r="305" spans="1:10" ht="15.75">
      <c r="A305" s="49"/>
      <c r="B305" s="50"/>
      <c r="C305" s="51"/>
      <c r="D305" s="61"/>
      <c r="E305" s="62"/>
      <c r="F305" s="82"/>
      <c r="G305" s="81"/>
      <c r="H305" s="43">
        <f>IF(VALUE(D305)=1,IF(E305&lt;&gt;0,IF(F305&lt;&gt;0,IF(E305&gt;4,IF(E305&lt;18,ROUND(F305*LOOKUP(E305,男子年齢,'入力シート＿単数'!$B$35:$B$47)-LOOKUP('入力シート＿複数'!E305,男子年齢,'入力シート＿単数'!$C$35:$C$47),2),"年齢不正!"),"年齢不正!"),""),""),IF(VALUE(D305)=2,IF(E305&lt;&gt;0,IF(F305&lt;&gt;0,IF(E305&gt;4,IF(E305&lt;18,ROUND(F305*LOOKUP(E305,女子年齢,'入力シート＿単数'!$F$35:$F$47)-LOOKUP(E305,女子年齢,'入力シート＿単数'!$G$35:$G$47),2),"年齢不正!"),"年齢不正!"),""),""),IF(D305=0,"","性別不正!")))</f>
      </c>
      <c r="I305" s="75">
        <f t="shared" si="9"/>
        <v>0</v>
      </c>
      <c r="J305" s="119">
        <f t="shared" si="8"/>
      </c>
    </row>
    <row r="306" spans="1:10" ht="15.75">
      <c r="A306" s="49"/>
      <c r="B306" s="50"/>
      <c r="C306" s="51"/>
      <c r="D306" s="61"/>
      <c r="E306" s="62"/>
      <c r="F306" s="82"/>
      <c r="G306" s="81"/>
      <c r="H306" s="43">
        <f>IF(VALUE(D306)=1,IF(E306&lt;&gt;0,IF(F306&lt;&gt;0,IF(E306&gt;4,IF(E306&lt;18,ROUND(F306*LOOKUP(E306,男子年齢,'入力シート＿単数'!$B$35:$B$47)-LOOKUP('入力シート＿複数'!E306,男子年齢,'入力シート＿単数'!$C$35:$C$47),2),"年齢不正!"),"年齢不正!"),""),""),IF(VALUE(D306)=2,IF(E306&lt;&gt;0,IF(F306&lt;&gt;0,IF(E306&gt;4,IF(E306&lt;18,ROUND(F306*LOOKUP(E306,女子年齢,'入力シート＿単数'!$F$35:$F$47)-LOOKUP(E306,女子年齢,'入力シート＿単数'!$G$35:$G$47),2),"年齢不正!"),"年齢不正!"),""),""),IF(D306=0,"","性別不正!")))</f>
      </c>
      <c r="I306" s="75">
        <f t="shared" si="9"/>
        <v>0</v>
      </c>
      <c r="J306" s="119">
        <f t="shared" si="8"/>
      </c>
    </row>
    <row r="307" spans="1:10" ht="15.75">
      <c r="A307" s="49"/>
      <c r="B307" s="50"/>
      <c r="C307" s="51"/>
      <c r="D307" s="61"/>
      <c r="E307" s="62"/>
      <c r="F307" s="82"/>
      <c r="G307" s="81"/>
      <c r="H307" s="43">
        <f>IF(VALUE(D307)=1,IF(E307&lt;&gt;0,IF(F307&lt;&gt;0,IF(E307&gt;4,IF(E307&lt;18,ROUND(F307*LOOKUP(E307,男子年齢,'入力シート＿単数'!$B$35:$B$47)-LOOKUP('入力シート＿複数'!E307,男子年齢,'入力シート＿単数'!$C$35:$C$47),2),"年齢不正!"),"年齢不正!"),""),""),IF(VALUE(D307)=2,IF(E307&lt;&gt;0,IF(F307&lt;&gt;0,IF(E307&gt;4,IF(E307&lt;18,ROUND(F307*LOOKUP(E307,女子年齢,'入力シート＿単数'!$F$35:$F$47)-LOOKUP(E307,女子年齢,'入力シート＿単数'!$G$35:$G$47),2),"年齢不正!"),"年齢不正!"),""),""),IF(D307=0,"","性別不正!")))</f>
      </c>
      <c r="I307" s="75">
        <f t="shared" si="9"/>
        <v>0</v>
      </c>
      <c r="J307" s="119">
        <f t="shared" si="8"/>
      </c>
    </row>
    <row r="308" spans="1:10" ht="15.75">
      <c r="A308" s="49"/>
      <c r="B308" s="50"/>
      <c r="C308" s="51"/>
      <c r="D308" s="61"/>
      <c r="E308" s="62"/>
      <c r="F308" s="82"/>
      <c r="G308" s="81"/>
      <c r="H308" s="43">
        <f>IF(VALUE(D308)=1,IF(E308&lt;&gt;0,IF(F308&lt;&gt;0,IF(E308&gt;4,IF(E308&lt;18,ROUND(F308*LOOKUP(E308,男子年齢,'入力シート＿単数'!$B$35:$B$47)-LOOKUP('入力シート＿複数'!E308,男子年齢,'入力シート＿単数'!$C$35:$C$47),2),"年齢不正!"),"年齢不正!"),""),""),IF(VALUE(D308)=2,IF(E308&lt;&gt;0,IF(F308&lt;&gt;0,IF(E308&gt;4,IF(E308&lt;18,ROUND(F308*LOOKUP(E308,女子年齢,'入力シート＿単数'!$F$35:$F$47)-LOOKUP(E308,女子年齢,'入力シート＿単数'!$G$35:$G$47),2),"年齢不正!"),"年齢不正!"),""),""),IF(D308=0,"","性別不正!")))</f>
      </c>
      <c r="I308" s="75">
        <f t="shared" si="9"/>
        <v>0</v>
      </c>
      <c r="J308" s="119">
        <f t="shared" si="8"/>
      </c>
    </row>
    <row r="309" spans="1:10" ht="15.75">
      <c r="A309" s="49"/>
      <c r="B309" s="50"/>
      <c r="C309" s="51"/>
      <c r="D309" s="61"/>
      <c r="E309" s="62"/>
      <c r="F309" s="82"/>
      <c r="G309" s="81"/>
      <c r="H309" s="43">
        <f>IF(VALUE(D309)=1,IF(E309&lt;&gt;0,IF(F309&lt;&gt;0,IF(E309&gt;4,IF(E309&lt;18,ROUND(F309*LOOKUP(E309,男子年齢,'入力シート＿単数'!$B$35:$B$47)-LOOKUP('入力シート＿複数'!E309,男子年齢,'入力シート＿単数'!$C$35:$C$47),2),"年齢不正!"),"年齢不正!"),""),""),IF(VALUE(D309)=2,IF(E309&lt;&gt;0,IF(F309&lt;&gt;0,IF(E309&gt;4,IF(E309&lt;18,ROUND(F309*LOOKUP(E309,女子年齢,'入力シート＿単数'!$F$35:$F$47)-LOOKUP(E309,女子年齢,'入力シート＿単数'!$G$35:$G$47),2),"年齢不正!"),"年齢不正!"),""),""),IF(D309=0,"","性別不正!")))</f>
      </c>
      <c r="I309" s="75">
        <f t="shared" si="9"/>
        <v>0</v>
      </c>
      <c r="J309" s="119">
        <f t="shared" si="8"/>
      </c>
    </row>
    <row r="310" spans="1:10" ht="15.75">
      <c r="A310" s="49"/>
      <c r="B310" s="50"/>
      <c r="C310" s="51"/>
      <c r="D310" s="61"/>
      <c r="E310" s="62"/>
      <c r="F310" s="82"/>
      <c r="G310" s="81"/>
      <c r="H310" s="43">
        <f>IF(VALUE(D310)=1,IF(E310&lt;&gt;0,IF(F310&lt;&gt;0,IF(E310&gt;4,IF(E310&lt;18,ROUND(F310*LOOKUP(E310,男子年齢,'入力シート＿単数'!$B$35:$B$47)-LOOKUP('入力シート＿複数'!E310,男子年齢,'入力シート＿単数'!$C$35:$C$47),2),"年齢不正!"),"年齢不正!"),""),""),IF(VALUE(D310)=2,IF(E310&lt;&gt;0,IF(F310&lt;&gt;0,IF(E310&gt;4,IF(E310&lt;18,ROUND(F310*LOOKUP(E310,女子年齢,'入力シート＿単数'!$F$35:$F$47)-LOOKUP(E310,女子年齢,'入力シート＿単数'!$G$35:$G$47),2),"年齢不正!"),"年齢不正!"),""),""),IF(D310=0,"","性別不正!")))</f>
      </c>
      <c r="I310" s="75">
        <f t="shared" si="9"/>
        <v>0</v>
      </c>
      <c r="J310" s="119">
        <f t="shared" si="8"/>
      </c>
    </row>
    <row r="311" spans="1:10" ht="15.75">
      <c r="A311" s="49"/>
      <c r="B311" s="50"/>
      <c r="C311" s="51"/>
      <c r="D311" s="61"/>
      <c r="E311" s="62"/>
      <c r="F311" s="82"/>
      <c r="G311" s="81"/>
      <c r="H311" s="43">
        <f>IF(VALUE(D311)=1,IF(E311&lt;&gt;0,IF(F311&lt;&gt;0,IF(E311&gt;4,IF(E311&lt;18,ROUND(F311*LOOKUP(E311,男子年齢,'入力シート＿単数'!$B$35:$B$47)-LOOKUP('入力シート＿複数'!E311,男子年齢,'入力シート＿単数'!$C$35:$C$47),2),"年齢不正!"),"年齢不正!"),""),""),IF(VALUE(D311)=2,IF(E311&lt;&gt;0,IF(F311&lt;&gt;0,IF(E311&gt;4,IF(E311&lt;18,ROUND(F311*LOOKUP(E311,女子年齢,'入力シート＿単数'!$F$35:$F$47)-LOOKUP(E311,女子年齢,'入力シート＿単数'!$G$35:$G$47),2),"年齢不正!"),"年齢不正!"),""),""),IF(D311=0,"","性別不正!")))</f>
      </c>
      <c r="I311" s="75">
        <f t="shared" si="9"/>
        <v>0</v>
      </c>
      <c r="J311" s="119">
        <f t="shared" si="8"/>
      </c>
    </row>
    <row r="312" spans="1:10" ht="15.75">
      <c r="A312" s="49"/>
      <c r="B312" s="50"/>
      <c r="C312" s="51"/>
      <c r="D312" s="61"/>
      <c r="E312" s="62"/>
      <c r="F312" s="82"/>
      <c r="G312" s="81"/>
      <c r="H312" s="43">
        <f>IF(VALUE(D312)=1,IF(E312&lt;&gt;0,IF(F312&lt;&gt;0,IF(E312&gt;4,IF(E312&lt;18,ROUND(F312*LOOKUP(E312,男子年齢,'入力シート＿単数'!$B$35:$B$47)-LOOKUP('入力シート＿複数'!E312,男子年齢,'入力シート＿単数'!$C$35:$C$47),2),"年齢不正!"),"年齢不正!"),""),""),IF(VALUE(D312)=2,IF(E312&lt;&gt;0,IF(F312&lt;&gt;0,IF(E312&gt;4,IF(E312&lt;18,ROUND(F312*LOOKUP(E312,女子年齢,'入力シート＿単数'!$F$35:$F$47)-LOOKUP(E312,女子年齢,'入力シート＿単数'!$G$35:$G$47),2),"年齢不正!"),"年齢不正!"),""),""),IF(D312=0,"","性別不正!")))</f>
      </c>
      <c r="I312" s="75">
        <f t="shared" si="9"/>
        <v>0</v>
      </c>
      <c r="J312" s="119">
        <f t="shared" si="8"/>
      </c>
    </row>
    <row r="313" spans="1:10" ht="15.75">
      <c r="A313" s="49"/>
      <c r="B313" s="50"/>
      <c r="C313" s="51"/>
      <c r="D313" s="61"/>
      <c r="E313" s="62"/>
      <c r="F313" s="82"/>
      <c r="G313" s="81"/>
      <c r="H313" s="43">
        <f>IF(VALUE(D313)=1,IF(E313&lt;&gt;0,IF(F313&lt;&gt;0,IF(E313&gt;4,IF(E313&lt;18,ROUND(F313*LOOKUP(E313,男子年齢,'入力シート＿単数'!$B$35:$B$47)-LOOKUP('入力シート＿複数'!E313,男子年齢,'入力シート＿単数'!$C$35:$C$47),2),"年齢不正!"),"年齢不正!"),""),""),IF(VALUE(D313)=2,IF(E313&lt;&gt;0,IF(F313&lt;&gt;0,IF(E313&gt;4,IF(E313&lt;18,ROUND(F313*LOOKUP(E313,女子年齢,'入力シート＿単数'!$F$35:$F$47)-LOOKUP(E313,女子年齢,'入力シート＿単数'!$G$35:$G$47),2),"年齢不正!"),"年齢不正!"),""),""),IF(D313=0,"","性別不正!")))</f>
      </c>
      <c r="I313" s="75">
        <f t="shared" si="9"/>
        <v>0</v>
      </c>
      <c r="J313" s="119">
        <f t="shared" si="8"/>
      </c>
    </row>
    <row r="314" spans="1:10" ht="15.75">
      <c r="A314" s="49"/>
      <c r="B314" s="50"/>
      <c r="C314" s="51"/>
      <c r="D314" s="61"/>
      <c r="E314" s="62"/>
      <c r="F314" s="82"/>
      <c r="G314" s="81"/>
      <c r="H314" s="43">
        <f>IF(VALUE(D314)=1,IF(E314&lt;&gt;0,IF(F314&lt;&gt;0,IF(E314&gt;4,IF(E314&lt;18,ROUND(F314*LOOKUP(E314,男子年齢,'入力シート＿単数'!$B$35:$B$47)-LOOKUP('入力シート＿複数'!E314,男子年齢,'入力シート＿単数'!$C$35:$C$47),2),"年齢不正!"),"年齢不正!"),""),""),IF(VALUE(D314)=2,IF(E314&lt;&gt;0,IF(F314&lt;&gt;0,IF(E314&gt;4,IF(E314&lt;18,ROUND(F314*LOOKUP(E314,女子年齢,'入力シート＿単数'!$F$35:$F$47)-LOOKUP(E314,女子年齢,'入力シート＿単数'!$G$35:$G$47),2),"年齢不正!"),"年齢不正!"),""),""),IF(D314=0,"","性別不正!")))</f>
      </c>
      <c r="I314" s="75">
        <f t="shared" si="9"/>
        <v>0</v>
      </c>
      <c r="J314" s="119">
        <f t="shared" si="8"/>
      </c>
    </row>
    <row r="315" spans="1:10" ht="15.75">
      <c r="A315" s="49"/>
      <c r="B315" s="50"/>
      <c r="C315" s="51"/>
      <c r="D315" s="61"/>
      <c r="E315" s="62"/>
      <c r="F315" s="82"/>
      <c r="G315" s="81"/>
      <c r="H315" s="43">
        <f>IF(VALUE(D315)=1,IF(E315&lt;&gt;0,IF(F315&lt;&gt;0,IF(E315&gt;4,IF(E315&lt;18,ROUND(F315*LOOKUP(E315,男子年齢,'入力シート＿単数'!$B$35:$B$47)-LOOKUP('入力シート＿複数'!E315,男子年齢,'入力シート＿単数'!$C$35:$C$47),2),"年齢不正!"),"年齢不正!"),""),""),IF(VALUE(D315)=2,IF(E315&lt;&gt;0,IF(F315&lt;&gt;0,IF(E315&gt;4,IF(E315&lt;18,ROUND(F315*LOOKUP(E315,女子年齢,'入力シート＿単数'!$F$35:$F$47)-LOOKUP(E315,女子年齢,'入力シート＿単数'!$G$35:$G$47),2),"年齢不正!"),"年齢不正!"),""),""),IF(D315=0,"","性別不正!")))</f>
      </c>
      <c r="I315" s="75">
        <f t="shared" si="9"/>
        <v>0</v>
      </c>
      <c r="J315" s="119">
        <f t="shared" si="8"/>
      </c>
    </row>
    <row r="316" spans="1:10" ht="15.75">
      <c r="A316" s="49"/>
      <c r="B316" s="50"/>
      <c r="C316" s="51"/>
      <c r="D316" s="61"/>
      <c r="E316" s="62"/>
      <c r="F316" s="82"/>
      <c r="G316" s="81"/>
      <c r="H316" s="43">
        <f>IF(VALUE(D316)=1,IF(E316&lt;&gt;0,IF(F316&lt;&gt;0,IF(E316&gt;4,IF(E316&lt;18,ROUND(F316*LOOKUP(E316,男子年齢,'入力シート＿単数'!$B$35:$B$47)-LOOKUP('入力シート＿複数'!E316,男子年齢,'入力シート＿単数'!$C$35:$C$47),2),"年齢不正!"),"年齢不正!"),""),""),IF(VALUE(D316)=2,IF(E316&lt;&gt;0,IF(F316&lt;&gt;0,IF(E316&gt;4,IF(E316&lt;18,ROUND(F316*LOOKUP(E316,女子年齢,'入力シート＿単数'!$F$35:$F$47)-LOOKUP(E316,女子年齢,'入力シート＿単数'!$G$35:$G$47),2),"年齢不正!"),"年齢不正!"),""),""),IF(D316=0,"","性別不正!")))</f>
      </c>
      <c r="I316" s="75">
        <f t="shared" si="9"/>
        <v>0</v>
      </c>
      <c r="J316" s="119">
        <f t="shared" si="8"/>
      </c>
    </row>
    <row r="317" spans="1:10" ht="15.75">
      <c r="A317" s="49"/>
      <c r="B317" s="50"/>
      <c r="C317" s="51"/>
      <c r="D317" s="61"/>
      <c r="E317" s="62"/>
      <c r="F317" s="82"/>
      <c r="G317" s="81"/>
      <c r="H317" s="43">
        <f>IF(VALUE(D317)=1,IF(E317&lt;&gt;0,IF(F317&lt;&gt;0,IF(E317&gt;4,IF(E317&lt;18,ROUND(F317*LOOKUP(E317,男子年齢,'入力シート＿単数'!$B$35:$B$47)-LOOKUP('入力シート＿複数'!E317,男子年齢,'入力シート＿単数'!$C$35:$C$47),2),"年齢不正!"),"年齢不正!"),""),""),IF(VALUE(D317)=2,IF(E317&lt;&gt;0,IF(F317&lt;&gt;0,IF(E317&gt;4,IF(E317&lt;18,ROUND(F317*LOOKUP(E317,女子年齢,'入力シート＿単数'!$F$35:$F$47)-LOOKUP(E317,女子年齢,'入力シート＿単数'!$G$35:$G$47),2),"年齢不正!"),"年齢不正!"),""),""),IF(D317=0,"","性別不正!")))</f>
      </c>
      <c r="I317" s="75">
        <f t="shared" si="9"/>
        <v>0</v>
      </c>
      <c r="J317" s="119">
        <f t="shared" si="8"/>
      </c>
    </row>
    <row r="318" spans="1:10" ht="15.75">
      <c r="A318" s="49"/>
      <c r="B318" s="50"/>
      <c r="C318" s="51"/>
      <c r="D318" s="61"/>
      <c r="E318" s="62"/>
      <c r="F318" s="82"/>
      <c r="G318" s="81"/>
      <c r="H318" s="43">
        <f>IF(VALUE(D318)=1,IF(E318&lt;&gt;0,IF(F318&lt;&gt;0,IF(E318&gt;4,IF(E318&lt;18,ROUND(F318*LOOKUP(E318,男子年齢,'入力シート＿単数'!$B$35:$B$47)-LOOKUP('入力シート＿複数'!E318,男子年齢,'入力シート＿単数'!$C$35:$C$47),2),"年齢不正!"),"年齢不正!"),""),""),IF(VALUE(D318)=2,IF(E318&lt;&gt;0,IF(F318&lt;&gt;0,IF(E318&gt;4,IF(E318&lt;18,ROUND(F318*LOOKUP(E318,女子年齢,'入力シート＿単数'!$F$35:$F$47)-LOOKUP(E318,女子年齢,'入力シート＿単数'!$G$35:$G$47),2),"年齢不正!"),"年齢不正!"),""),""),IF(D318=0,"","性別不正!")))</f>
      </c>
      <c r="I318" s="75">
        <f t="shared" si="9"/>
        <v>0</v>
      </c>
      <c r="J318" s="119">
        <f t="shared" si="8"/>
      </c>
    </row>
    <row r="319" spans="1:10" ht="15.75">
      <c r="A319" s="49"/>
      <c r="B319" s="50"/>
      <c r="C319" s="51"/>
      <c r="D319" s="61"/>
      <c r="E319" s="62"/>
      <c r="F319" s="82"/>
      <c r="G319" s="81"/>
      <c r="H319" s="43">
        <f>IF(VALUE(D319)=1,IF(E319&lt;&gt;0,IF(F319&lt;&gt;0,IF(E319&gt;4,IF(E319&lt;18,ROUND(F319*LOOKUP(E319,男子年齢,'入力シート＿単数'!$B$35:$B$47)-LOOKUP('入力シート＿複数'!E319,男子年齢,'入力シート＿単数'!$C$35:$C$47),2),"年齢不正!"),"年齢不正!"),""),""),IF(VALUE(D319)=2,IF(E319&lt;&gt;0,IF(F319&lt;&gt;0,IF(E319&gt;4,IF(E319&lt;18,ROUND(F319*LOOKUP(E319,女子年齢,'入力シート＿単数'!$F$35:$F$47)-LOOKUP(E319,女子年齢,'入力シート＿単数'!$G$35:$G$47),2),"年齢不正!"),"年齢不正!"),""),""),IF(D319=0,"","性別不正!")))</f>
      </c>
      <c r="I319" s="75">
        <f t="shared" si="9"/>
        <v>0</v>
      </c>
      <c r="J319" s="119">
        <f t="shared" si="8"/>
      </c>
    </row>
    <row r="320" spans="1:10" ht="15.75">
      <c r="A320" s="49"/>
      <c r="B320" s="50"/>
      <c r="C320" s="51"/>
      <c r="D320" s="61"/>
      <c r="E320" s="62"/>
      <c r="F320" s="82"/>
      <c r="G320" s="81"/>
      <c r="H320" s="43">
        <f>IF(VALUE(D320)=1,IF(E320&lt;&gt;0,IF(F320&lt;&gt;0,IF(E320&gt;4,IF(E320&lt;18,ROUND(F320*LOOKUP(E320,男子年齢,'入力シート＿単数'!$B$35:$B$47)-LOOKUP('入力シート＿複数'!E320,男子年齢,'入力シート＿単数'!$C$35:$C$47),2),"年齢不正!"),"年齢不正!"),""),""),IF(VALUE(D320)=2,IF(E320&lt;&gt;0,IF(F320&lt;&gt;0,IF(E320&gt;4,IF(E320&lt;18,ROUND(F320*LOOKUP(E320,女子年齢,'入力シート＿単数'!$F$35:$F$47)-LOOKUP(E320,女子年齢,'入力シート＿単数'!$G$35:$G$47),2),"年齢不正!"),"年齢不正!"),""),""),IF(D320=0,"","性別不正!")))</f>
      </c>
      <c r="I320" s="75">
        <f t="shared" si="9"/>
        <v>0</v>
      </c>
      <c r="J320" s="119">
        <f t="shared" si="8"/>
      </c>
    </row>
    <row r="321" spans="1:10" ht="15.75">
      <c r="A321" s="49"/>
      <c r="B321" s="50"/>
      <c r="C321" s="51"/>
      <c r="D321" s="61"/>
      <c r="E321" s="62"/>
      <c r="F321" s="82"/>
      <c r="G321" s="81"/>
      <c r="H321" s="43">
        <f>IF(VALUE(D321)=1,IF(E321&lt;&gt;0,IF(F321&lt;&gt;0,IF(E321&gt;4,IF(E321&lt;18,ROUND(F321*LOOKUP(E321,男子年齢,'入力シート＿単数'!$B$35:$B$47)-LOOKUP('入力シート＿複数'!E321,男子年齢,'入力シート＿単数'!$C$35:$C$47),2),"年齢不正!"),"年齢不正!"),""),""),IF(VALUE(D321)=2,IF(E321&lt;&gt;0,IF(F321&lt;&gt;0,IF(E321&gt;4,IF(E321&lt;18,ROUND(F321*LOOKUP(E321,女子年齢,'入力シート＿単数'!$F$35:$F$47)-LOOKUP(E321,女子年齢,'入力シート＿単数'!$G$35:$G$47),2),"年齢不正!"),"年齢不正!"),""),""),IF(D321=0,"","性別不正!")))</f>
      </c>
      <c r="I321" s="75">
        <f t="shared" si="9"/>
        <v>0</v>
      </c>
      <c r="J321" s="119">
        <f t="shared" si="8"/>
      </c>
    </row>
    <row r="322" spans="1:10" ht="15.75">
      <c r="A322" s="49"/>
      <c r="B322" s="50"/>
      <c r="C322" s="51"/>
      <c r="D322" s="61"/>
      <c r="E322" s="62"/>
      <c r="F322" s="82"/>
      <c r="G322" s="81"/>
      <c r="H322" s="43">
        <f>IF(VALUE(D322)=1,IF(E322&lt;&gt;0,IF(F322&lt;&gt;0,IF(E322&gt;4,IF(E322&lt;18,ROUND(F322*LOOKUP(E322,男子年齢,'入力シート＿単数'!$B$35:$B$47)-LOOKUP('入力シート＿複数'!E322,男子年齢,'入力シート＿単数'!$C$35:$C$47),2),"年齢不正!"),"年齢不正!"),""),""),IF(VALUE(D322)=2,IF(E322&lt;&gt;0,IF(F322&lt;&gt;0,IF(E322&gt;4,IF(E322&lt;18,ROUND(F322*LOOKUP(E322,女子年齢,'入力シート＿単数'!$F$35:$F$47)-LOOKUP(E322,女子年齢,'入力シート＿単数'!$G$35:$G$47),2),"年齢不正!"),"年齢不正!"),""),""),IF(D322=0,"","性別不正!")))</f>
      </c>
      <c r="I322" s="75">
        <f t="shared" si="9"/>
        <v>0</v>
      </c>
      <c r="J322" s="119">
        <f t="shared" si="8"/>
      </c>
    </row>
    <row r="323" spans="1:10" ht="15.75">
      <c r="A323" s="49"/>
      <c r="B323" s="50"/>
      <c r="C323" s="51"/>
      <c r="D323" s="61"/>
      <c r="E323" s="62"/>
      <c r="F323" s="82"/>
      <c r="G323" s="81"/>
      <c r="H323" s="43">
        <f>IF(VALUE(D323)=1,IF(E323&lt;&gt;0,IF(F323&lt;&gt;0,IF(E323&gt;4,IF(E323&lt;18,ROUND(F323*LOOKUP(E323,男子年齢,'入力シート＿単数'!$B$35:$B$47)-LOOKUP('入力シート＿複数'!E323,男子年齢,'入力シート＿単数'!$C$35:$C$47),2),"年齢不正!"),"年齢不正!"),""),""),IF(VALUE(D323)=2,IF(E323&lt;&gt;0,IF(F323&lt;&gt;0,IF(E323&gt;4,IF(E323&lt;18,ROUND(F323*LOOKUP(E323,女子年齢,'入力シート＿単数'!$F$35:$F$47)-LOOKUP(E323,女子年齢,'入力シート＿単数'!$G$35:$G$47),2),"年齢不正!"),"年齢不正!"),""),""),IF(D323=0,"","性別不正!")))</f>
      </c>
      <c r="I323" s="75">
        <f t="shared" si="9"/>
        <v>0</v>
      </c>
      <c r="J323" s="119">
        <f aca="true" t="shared" si="10" ref="J323:J386">IF(I323&gt;=50,"高度",IF(I323&gt;=30,"中等度",IF(I323&gt;=20,"軽度",IF(I323&lt;=-20,"痩身",""))))</f>
      </c>
    </row>
    <row r="324" spans="1:10" ht="15.75">
      <c r="A324" s="49"/>
      <c r="B324" s="50"/>
      <c r="C324" s="51"/>
      <c r="D324" s="61"/>
      <c r="E324" s="62"/>
      <c r="F324" s="82"/>
      <c r="G324" s="81"/>
      <c r="H324" s="43">
        <f>IF(VALUE(D324)=1,IF(E324&lt;&gt;0,IF(F324&lt;&gt;0,IF(E324&gt;4,IF(E324&lt;18,ROUND(F324*LOOKUP(E324,男子年齢,'入力シート＿単数'!$B$35:$B$47)-LOOKUP('入力シート＿複数'!E324,男子年齢,'入力シート＿単数'!$C$35:$C$47),2),"年齢不正!"),"年齢不正!"),""),""),IF(VALUE(D324)=2,IF(E324&lt;&gt;0,IF(F324&lt;&gt;0,IF(E324&gt;4,IF(E324&lt;18,ROUND(F324*LOOKUP(E324,女子年齢,'入力シート＿単数'!$F$35:$F$47)-LOOKUP(E324,女子年齢,'入力シート＿単数'!$G$35:$G$47),2),"年齢不正!"),"年齢不正!"),""),""),IF(D324=0,"","性別不正!")))</f>
      </c>
      <c r="I324" s="75">
        <f aca="true" t="shared" si="11" ref="I324:I387">IF(ISERROR((G324-H324)/H324*100),0,ROUND((G324-H324)/H324*100,1))</f>
        <v>0</v>
      </c>
      <c r="J324" s="119">
        <f t="shared" si="10"/>
      </c>
    </row>
    <row r="325" spans="1:10" ht="15.75">
      <c r="A325" s="49"/>
      <c r="B325" s="50"/>
      <c r="C325" s="51"/>
      <c r="D325" s="61"/>
      <c r="E325" s="62"/>
      <c r="F325" s="82"/>
      <c r="G325" s="81"/>
      <c r="H325" s="43">
        <f>IF(VALUE(D325)=1,IF(E325&lt;&gt;0,IF(F325&lt;&gt;0,IF(E325&gt;4,IF(E325&lt;18,ROUND(F325*LOOKUP(E325,男子年齢,'入力シート＿単数'!$B$35:$B$47)-LOOKUP('入力シート＿複数'!E325,男子年齢,'入力シート＿単数'!$C$35:$C$47),2),"年齢不正!"),"年齢不正!"),""),""),IF(VALUE(D325)=2,IF(E325&lt;&gt;0,IF(F325&lt;&gt;0,IF(E325&gt;4,IF(E325&lt;18,ROUND(F325*LOOKUP(E325,女子年齢,'入力シート＿単数'!$F$35:$F$47)-LOOKUP(E325,女子年齢,'入力シート＿単数'!$G$35:$G$47),2),"年齢不正!"),"年齢不正!"),""),""),IF(D325=0,"","性別不正!")))</f>
      </c>
      <c r="I325" s="75">
        <f t="shared" si="11"/>
        <v>0</v>
      </c>
      <c r="J325" s="119">
        <f t="shared" si="10"/>
      </c>
    </row>
    <row r="326" spans="1:10" ht="15.75">
      <c r="A326" s="49"/>
      <c r="B326" s="50"/>
      <c r="C326" s="51"/>
      <c r="D326" s="61"/>
      <c r="E326" s="62"/>
      <c r="F326" s="82"/>
      <c r="G326" s="81"/>
      <c r="H326" s="43">
        <f>IF(VALUE(D326)=1,IF(E326&lt;&gt;0,IF(F326&lt;&gt;0,IF(E326&gt;4,IF(E326&lt;18,ROUND(F326*LOOKUP(E326,男子年齢,'入力シート＿単数'!$B$35:$B$47)-LOOKUP('入力シート＿複数'!E326,男子年齢,'入力シート＿単数'!$C$35:$C$47),2),"年齢不正!"),"年齢不正!"),""),""),IF(VALUE(D326)=2,IF(E326&lt;&gt;0,IF(F326&lt;&gt;0,IF(E326&gt;4,IF(E326&lt;18,ROUND(F326*LOOKUP(E326,女子年齢,'入力シート＿単数'!$F$35:$F$47)-LOOKUP(E326,女子年齢,'入力シート＿単数'!$G$35:$G$47),2),"年齢不正!"),"年齢不正!"),""),""),IF(D326=0,"","性別不正!")))</f>
      </c>
      <c r="I326" s="75">
        <f t="shared" si="11"/>
        <v>0</v>
      </c>
      <c r="J326" s="119">
        <f t="shared" si="10"/>
      </c>
    </row>
    <row r="327" spans="1:10" ht="15.75">
      <c r="A327" s="49"/>
      <c r="B327" s="50"/>
      <c r="C327" s="51"/>
      <c r="D327" s="61"/>
      <c r="E327" s="62"/>
      <c r="F327" s="82"/>
      <c r="G327" s="81"/>
      <c r="H327" s="43">
        <f>IF(VALUE(D327)=1,IF(E327&lt;&gt;0,IF(F327&lt;&gt;0,IF(E327&gt;4,IF(E327&lt;18,ROUND(F327*LOOKUP(E327,男子年齢,'入力シート＿単数'!$B$35:$B$47)-LOOKUP('入力シート＿複数'!E327,男子年齢,'入力シート＿単数'!$C$35:$C$47),2),"年齢不正!"),"年齢不正!"),""),""),IF(VALUE(D327)=2,IF(E327&lt;&gt;0,IF(F327&lt;&gt;0,IF(E327&gt;4,IF(E327&lt;18,ROUND(F327*LOOKUP(E327,女子年齢,'入力シート＿単数'!$F$35:$F$47)-LOOKUP(E327,女子年齢,'入力シート＿単数'!$G$35:$G$47),2),"年齢不正!"),"年齢不正!"),""),""),IF(D327=0,"","性別不正!")))</f>
      </c>
      <c r="I327" s="75">
        <f t="shared" si="11"/>
        <v>0</v>
      </c>
      <c r="J327" s="119">
        <f t="shared" si="10"/>
      </c>
    </row>
    <row r="328" spans="1:10" ht="15.75">
      <c r="A328" s="49"/>
      <c r="B328" s="50"/>
      <c r="C328" s="51"/>
      <c r="D328" s="61"/>
      <c r="E328" s="62"/>
      <c r="F328" s="82"/>
      <c r="G328" s="81"/>
      <c r="H328" s="43">
        <f>IF(VALUE(D328)=1,IF(E328&lt;&gt;0,IF(F328&lt;&gt;0,IF(E328&gt;4,IF(E328&lt;18,ROUND(F328*LOOKUP(E328,男子年齢,'入力シート＿単数'!$B$35:$B$47)-LOOKUP('入力シート＿複数'!E328,男子年齢,'入力シート＿単数'!$C$35:$C$47),2),"年齢不正!"),"年齢不正!"),""),""),IF(VALUE(D328)=2,IF(E328&lt;&gt;0,IF(F328&lt;&gt;0,IF(E328&gt;4,IF(E328&lt;18,ROUND(F328*LOOKUP(E328,女子年齢,'入力シート＿単数'!$F$35:$F$47)-LOOKUP(E328,女子年齢,'入力シート＿単数'!$G$35:$G$47),2),"年齢不正!"),"年齢不正!"),""),""),IF(D328=0,"","性別不正!")))</f>
      </c>
      <c r="I328" s="75">
        <f t="shared" si="11"/>
        <v>0</v>
      </c>
      <c r="J328" s="119">
        <f t="shared" si="10"/>
      </c>
    </row>
    <row r="329" spans="1:10" ht="15.75">
      <c r="A329" s="49"/>
      <c r="B329" s="50"/>
      <c r="C329" s="51"/>
      <c r="D329" s="61"/>
      <c r="E329" s="62"/>
      <c r="F329" s="82"/>
      <c r="G329" s="81"/>
      <c r="H329" s="43">
        <f>IF(VALUE(D329)=1,IF(E329&lt;&gt;0,IF(F329&lt;&gt;0,IF(E329&gt;4,IF(E329&lt;18,ROUND(F329*LOOKUP(E329,男子年齢,'入力シート＿単数'!$B$35:$B$47)-LOOKUP('入力シート＿複数'!E329,男子年齢,'入力シート＿単数'!$C$35:$C$47),2),"年齢不正!"),"年齢不正!"),""),""),IF(VALUE(D329)=2,IF(E329&lt;&gt;0,IF(F329&lt;&gt;0,IF(E329&gt;4,IF(E329&lt;18,ROUND(F329*LOOKUP(E329,女子年齢,'入力シート＿単数'!$F$35:$F$47)-LOOKUP(E329,女子年齢,'入力シート＿単数'!$G$35:$G$47),2),"年齢不正!"),"年齢不正!"),""),""),IF(D329=0,"","性別不正!")))</f>
      </c>
      <c r="I329" s="75">
        <f t="shared" si="11"/>
        <v>0</v>
      </c>
      <c r="J329" s="119">
        <f t="shared" si="10"/>
      </c>
    </row>
    <row r="330" spans="1:10" ht="15.75">
      <c r="A330" s="49"/>
      <c r="B330" s="50"/>
      <c r="C330" s="51"/>
      <c r="D330" s="61"/>
      <c r="E330" s="62"/>
      <c r="F330" s="82"/>
      <c r="G330" s="81"/>
      <c r="H330" s="43">
        <f>IF(VALUE(D330)=1,IF(E330&lt;&gt;0,IF(F330&lt;&gt;0,IF(E330&gt;4,IF(E330&lt;18,ROUND(F330*LOOKUP(E330,男子年齢,'入力シート＿単数'!$B$35:$B$47)-LOOKUP('入力シート＿複数'!E330,男子年齢,'入力シート＿単数'!$C$35:$C$47),2),"年齢不正!"),"年齢不正!"),""),""),IF(VALUE(D330)=2,IF(E330&lt;&gt;0,IF(F330&lt;&gt;0,IF(E330&gt;4,IF(E330&lt;18,ROUND(F330*LOOKUP(E330,女子年齢,'入力シート＿単数'!$F$35:$F$47)-LOOKUP(E330,女子年齢,'入力シート＿単数'!$G$35:$G$47),2),"年齢不正!"),"年齢不正!"),""),""),IF(D330=0,"","性別不正!")))</f>
      </c>
      <c r="I330" s="75">
        <f t="shared" si="11"/>
        <v>0</v>
      </c>
      <c r="J330" s="119">
        <f t="shared" si="10"/>
      </c>
    </row>
    <row r="331" spans="1:10" ht="15.75">
      <c r="A331" s="49"/>
      <c r="B331" s="50"/>
      <c r="C331" s="51"/>
      <c r="D331" s="61"/>
      <c r="E331" s="62"/>
      <c r="F331" s="82"/>
      <c r="G331" s="81"/>
      <c r="H331" s="43">
        <f>IF(VALUE(D331)=1,IF(E331&lt;&gt;0,IF(F331&lt;&gt;0,IF(E331&gt;4,IF(E331&lt;18,ROUND(F331*LOOKUP(E331,男子年齢,'入力シート＿単数'!$B$35:$B$47)-LOOKUP('入力シート＿複数'!E331,男子年齢,'入力シート＿単数'!$C$35:$C$47),2),"年齢不正!"),"年齢不正!"),""),""),IF(VALUE(D331)=2,IF(E331&lt;&gt;0,IF(F331&lt;&gt;0,IF(E331&gt;4,IF(E331&lt;18,ROUND(F331*LOOKUP(E331,女子年齢,'入力シート＿単数'!$F$35:$F$47)-LOOKUP(E331,女子年齢,'入力シート＿単数'!$G$35:$G$47),2),"年齢不正!"),"年齢不正!"),""),""),IF(D331=0,"","性別不正!")))</f>
      </c>
      <c r="I331" s="75">
        <f t="shared" si="11"/>
        <v>0</v>
      </c>
      <c r="J331" s="119">
        <f t="shared" si="10"/>
      </c>
    </row>
    <row r="332" spans="1:10" ht="15.75">
      <c r="A332" s="49"/>
      <c r="B332" s="50"/>
      <c r="C332" s="51"/>
      <c r="D332" s="61"/>
      <c r="E332" s="62"/>
      <c r="F332" s="82"/>
      <c r="G332" s="81"/>
      <c r="H332" s="43">
        <f>IF(VALUE(D332)=1,IF(E332&lt;&gt;0,IF(F332&lt;&gt;0,IF(E332&gt;4,IF(E332&lt;18,ROUND(F332*LOOKUP(E332,男子年齢,'入力シート＿単数'!$B$35:$B$47)-LOOKUP('入力シート＿複数'!E332,男子年齢,'入力シート＿単数'!$C$35:$C$47),2),"年齢不正!"),"年齢不正!"),""),""),IF(VALUE(D332)=2,IF(E332&lt;&gt;0,IF(F332&lt;&gt;0,IF(E332&gt;4,IF(E332&lt;18,ROUND(F332*LOOKUP(E332,女子年齢,'入力シート＿単数'!$F$35:$F$47)-LOOKUP(E332,女子年齢,'入力シート＿単数'!$G$35:$G$47),2),"年齢不正!"),"年齢不正!"),""),""),IF(D332=0,"","性別不正!")))</f>
      </c>
      <c r="I332" s="75">
        <f t="shared" si="11"/>
        <v>0</v>
      </c>
      <c r="J332" s="119">
        <f t="shared" si="10"/>
      </c>
    </row>
    <row r="333" spans="1:10" ht="15.75">
      <c r="A333" s="49"/>
      <c r="B333" s="50"/>
      <c r="C333" s="51"/>
      <c r="D333" s="61"/>
      <c r="E333" s="62"/>
      <c r="F333" s="82"/>
      <c r="G333" s="81"/>
      <c r="H333" s="43">
        <f>IF(VALUE(D333)=1,IF(E333&lt;&gt;0,IF(F333&lt;&gt;0,IF(E333&gt;4,IF(E333&lt;18,ROUND(F333*LOOKUP(E333,男子年齢,'入力シート＿単数'!$B$35:$B$47)-LOOKUP('入力シート＿複数'!E333,男子年齢,'入力シート＿単数'!$C$35:$C$47),2),"年齢不正!"),"年齢不正!"),""),""),IF(VALUE(D333)=2,IF(E333&lt;&gt;0,IF(F333&lt;&gt;0,IF(E333&gt;4,IF(E333&lt;18,ROUND(F333*LOOKUP(E333,女子年齢,'入力シート＿単数'!$F$35:$F$47)-LOOKUP(E333,女子年齢,'入力シート＿単数'!$G$35:$G$47),2),"年齢不正!"),"年齢不正!"),""),""),IF(D333=0,"","性別不正!")))</f>
      </c>
      <c r="I333" s="75">
        <f t="shared" si="11"/>
        <v>0</v>
      </c>
      <c r="J333" s="119">
        <f t="shared" si="10"/>
      </c>
    </row>
    <row r="334" spans="1:10" ht="15.75">
      <c r="A334" s="49"/>
      <c r="B334" s="50"/>
      <c r="C334" s="51"/>
      <c r="D334" s="61"/>
      <c r="E334" s="62"/>
      <c r="F334" s="82"/>
      <c r="G334" s="81"/>
      <c r="H334" s="43">
        <f>IF(VALUE(D334)=1,IF(E334&lt;&gt;0,IF(F334&lt;&gt;0,IF(E334&gt;4,IF(E334&lt;18,ROUND(F334*LOOKUP(E334,男子年齢,'入力シート＿単数'!$B$35:$B$47)-LOOKUP('入力シート＿複数'!E334,男子年齢,'入力シート＿単数'!$C$35:$C$47),2),"年齢不正!"),"年齢不正!"),""),""),IF(VALUE(D334)=2,IF(E334&lt;&gt;0,IF(F334&lt;&gt;0,IF(E334&gt;4,IF(E334&lt;18,ROUND(F334*LOOKUP(E334,女子年齢,'入力シート＿単数'!$F$35:$F$47)-LOOKUP(E334,女子年齢,'入力シート＿単数'!$G$35:$G$47),2),"年齢不正!"),"年齢不正!"),""),""),IF(D334=0,"","性別不正!")))</f>
      </c>
      <c r="I334" s="75">
        <f t="shared" si="11"/>
        <v>0</v>
      </c>
      <c r="J334" s="119">
        <f t="shared" si="10"/>
      </c>
    </row>
    <row r="335" spans="1:10" ht="15.75">
      <c r="A335" s="49"/>
      <c r="B335" s="50"/>
      <c r="C335" s="51"/>
      <c r="D335" s="61"/>
      <c r="E335" s="62"/>
      <c r="F335" s="82"/>
      <c r="G335" s="81"/>
      <c r="H335" s="43">
        <f>IF(VALUE(D335)=1,IF(E335&lt;&gt;0,IF(F335&lt;&gt;0,IF(E335&gt;4,IF(E335&lt;18,ROUND(F335*LOOKUP(E335,男子年齢,'入力シート＿単数'!$B$35:$B$47)-LOOKUP('入力シート＿複数'!E335,男子年齢,'入力シート＿単数'!$C$35:$C$47),2),"年齢不正!"),"年齢不正!"),""),""),IF(VALUE(D335)=2,IF(E335&lt;&gt;0,IF(F335&lt;&gt;0,IF(E335&gt;4,IF(E335&lt;18,ROUND(F335*LOOKUP(E335,女子年齢,'入力シート＿単数'!$F$35:$F$47)-LOOKUP(E335,女子年齢,'入力シート＿単数'!$G$35:$G$47),2),"年齢不正!"),"年齢不正!"),""),""),IF(D335=0,"","性別不正!")))</f>
      </c>
      <c r="I335" s="75">
        <f t="shared" si="11"/>
        <v>0</v>
      </c>
      <c r="J335" s="119">
        <f t="shared" si="10"/>
      </c>
    </row>
    <row r="336" spans="1:10" ht="15.75">
      <c r="A336" s="49"/>
      <c r="B336" s="50"/>
      <c r="C336" s="51"/>
      <c r="D336" s="61"/>
      <c r="E336" s="62"/>
      <c r="F336" s="82"/>
      <c r="G336" s="81"/>
      <c r="H336" s="43">
        <f>IF(VALUE(D336)=1,IF(E336&lt;&gt;0,IF(F336&lt;&gt;0,IF(E336&gt;4,IF(E336&lt;18,ROUND(F336*LOOKUP(E336,男子年齢,'入力シート＿単数'!$B$35:$B$47)-LOOKUP('入力シート＿複数'!E336,男子年齢,'入力シート＿単数'!$C$35:$C$47),2),"年齢不正!"),"年齢不正!"),""),""),IF(VALUE(D336)=2,IF(E336&lt;&gt;0,IF(F336&lt;&gt;0,IF(E336&gt;4,IF(E336&lt;18,ROUND(F336*LOOKUP(E336,女子年齢,'入力シート＿単数'!$F$35:$F$47)-LOOKUP(E336,女子年齢,'入力シート＿単数'!$G$35:$G$47),2),"年齢不正!"),"年齢不正!"),""),""),IF(D336=0,"","性別不正!")))</f>
      </c>
      <c r="I336" s="75">
        <f t="shared" si="11"/>
        <v>0</v>
      </c>
      <c r="J336" s="119">
        <f t="shared" si="10"/>
      </c>
    </row>
    <row r="337" spans="1:10" ht="15.75">
      <c r="A337" s="49"/>
      <c r="B337" s="50"/>
      <c r="C337" s="51"/>
      <c r="D337" s="61"/>
      <c r="E337" s="62"/>
      <c r="F337" s="82"/>
      <c r="G337" s="81"/>
      <c r="H337" s="43">
        <f>IF(VALUE(D337)=1,IF(E337&lt;&gt;0,IF(F337&lt;&gt;0,IF(E337&gt;4,IF(E337&lt;18,ROUND(F337*LOOKUP(E337,男子年齢,'入力シート＿単数'!$B$35:$B$47)-LOOKUP('入力シート＿複数'!E337,男子年齢,'入力シート＿単数'!$C$35:$C$47),2),"年齢不正!"),"年齢不正!"),""),""),IF(VALUE(D337)=2,IF(E337&lt;&gt;0,IF(F337&lt;&gt;0,IF(E337&gt;4,IF(E337&lt;18,ROUND(F337*LOOKUP(E337,女子年齢,'入力シート＿単数'!$F$35:$F$47)-LOOKUP(E337,女子年齢,'入力シート＿単数'!$G$35:$G$47),2),"年齢不正!"),"年齢不正!"),""),""),IF(D337=0,"","性別不正!")))</f>
      </c>
      <c r="I337" s="75">
        <f t="shared" si="11"/>
        <v>0</v>
      </c>
      <c r="J337" s="119">
        <f t="shared" si="10"/>
      </c>
    </row>
    <row r="338" spans="1:10" ht="15.75">
      <c r="A338" s="49"/>
      <c r="B338" s="50"/>
      <c r="C338" s="51"/>
      <c r="D338" s="61"/>
      <c r="E338" s="62"/>
      <c r="F338" s="82"/>
      <c r="G338" s="81"/>
      <c r="H338" s="43">
        <f>IF(VALUE(D338)=1,IF(E338&lt;&gt;0,IF(F338&lt;&gt;0,IF(E338&gt;4,IF(E338&lt;18,ROUND(F338*LOOKUP(E338,男子年齢,'入力シート＿単数'!$B$35:$B$47)-LOOKUP('入力シート＿複数'!E338,男子年齢,'入力シート＿単数'!$C$35:$C$47),2),"年齢不正!"),"年齢不正!"),""),""),IF(VALUE(D338)=2,IF(E338&lt;&gt;0,IF(F338&lt;&gt;0,IF(E338&gt;4,IF(E338&lt;18,ROUND(F338*LOOKUP(E338,女子年齢,'入力シート＿単数'!$F$35:$F$47)-LOOKUP(E338,女子年齢,'入力シート＿単数'!$G$35:$G$47),2),"年齢不正!"),"年齢不正!"),""),""),IF(D338=0,"","性別不正!")))</f>
      </c>
      <c r="I338" s="75">
        <f t="shared" si="11"/>
        <v>0</v>
      </c>
      <c r="J338" s="119">
        <f t="shared" si="10"/>
      </c>
    </row>
    <row r="339" spans="1:10" ht="15.75">
      <c r="A339" s="49"/>
      <c r="B339" s="50"/>
      <c r="C339" s="51"/>
      <c r="D339" s="61"/>
      <c r="E339" s="62"/>
      <c r="F339" s="82"/>
      <c r="G339" s="81"/>
      <c r="H339" s="43">
        <f>IF(VALUE(D339)=1,IF(E339&lt;&gt;0,IF(F339&lt;&gt;0,IF(E339&gt;4,IF(E339&lt;18,ROUND(F339*LOOKUP(E339,男子年齢,'入力シート＿単数'!$B$35:$B$47)-LOOKUP('入力シート＿複数'!E339,男子年齢,'入力シート＿単数'!$C$35:$C$47),2),"年齢不正!"),"年齢不正!"),""),""),IF(VALUE(D339)=2,IF(E339&lt;&gt;0,IF(F339&lt;&gt;0,IF(E339&gt;4,IF(E339&lt;18,ROUND(F339*LOOKUP(E339,女子年齢,'入力シート＿単数'!$F$35:$F$47)-LOOKUP(E339,女子年齢,'入力シート＿単数'!$G$35:$G$47),2),"年齢不正!"),"年齢不正!"),""),""),IF(D339=0,"","性別不正!")))</f>
      </c>
      <c r="I339" s="75">
        <f t="shared" si="11"/>
        <v>0</v>
      </c>
      <c r="J339" s="119">
        <f t="shared" si="10"/>
      </c>
    </row>
    <row r="340" spans="1:10" ht="15.75">
      <c r="A340" s="49"/>
      <c r="B340" s="50"/>
      <c r="C340" s="51"/>
      <c r="D340" s="61"/>
      <c r="E340" s="62"/>
      <c r="F340" s="82"/>
      <c r="G340" s="81"/>
      <c r="H340" s="43">
        <f>IF(VALUE(D340)=1,IF(E340&lt;&gt;0,IF(F340&lt;&gt;0,IF(E340&gt;4,IF(E340&lt;18,ROUND(F340*LOOKUP(E340,男子年齢,'入力シート＿単数'!$B$35:$B$47)-LOOKUP('入力シート＿複数'!E340,男子年齢,'入力シート＿単数'!$C$35:$C$47),2),"年齢不正!"),"年齢不正!"),""),""),IF(VALUE(D340)=2,IF(E340&lt;&gt;0,IF(F340&lt;&gt;0,IF(E340&gt;4,IF(E340&lt;18,ROUND(F340*LOOKUP(E340,女子年齢,'入力シート＿単数'!$F$35:$F$47)-LOOKUP(E340,女子年齢,'入力シート＿単数'!$G$35:$G$47),2),"年齢不正!"),"年齢不正!"),""),""),IF(D340=0,"","性別不正!")))</f>
      </c>
      <c r="I340" s="75">
        <f t="shared" si="11"/>
        <v>0</v>
      </c>
      <c r="J340" s="119">
        <f t="shared" si="10"/>
      </c>
    </row>
    <row r="341" spans="1:10" ht="15.75">
      <c r="A341" s="49"/>
      <c r="B341" s="50"/>
      <c r="C341" s="51"/>
      <c r="D341" s="61"/>
      <c r="E341" s="62"/>
      <c r="F341" s="82"/>
      <c r="G341" s="81"/>
      <c r="H341" s="43">
        <f>IF(VALUE(D341)=1,IF(E341&lt;&gt;0,IF(F341&lt;&gt;0,IF(E341&gt;4,IF(E341&lt;18,ROUND(F341*LOOKUP(E341,男子年齢,'入力シート＿単数'!$B$35:$B$47)-LOOKUP('入力シート＿複数'!E341,男子年齢,'入力シート＿単数'!$C$35:$C$47),2),"年齢不正!"),"年齢不正!"),""),""),IF(VALUE(D341)=2,IF(E341&lt;&gt;0,IF(F341&lt;&gt;0,IF(E341&gt;4,IF(E341&lt;18,ROUND(F341*LOOKUP(E341,女子年齢,'入力シート＿単数'!$F$35:$F$47)-LOOKUP(E341,女子年齢,'入力シート＿単数'!$G$35:$G$47),2),"年齢不正!"),"年齢不正!"),""),""),IF(D341=0,"","性別不正!")))</f>
      </c>
      <c r="I341" s="75">
        <f t="shared" si="11"/>
        <v>0</v>
      </c>
      <c r="J341" s="119">
        <f t="shared" si="10"/>
      </c>
    </row>
    <row r="342" spans="1:10" ht="15.75">
      <c r="A342" s="49"/>
      <c r="B342" s="50"/>
      <c r="C342" s="51"/>
      <c r="D342" s="61"/>
      <c r="E342" s="62"/>
      <c r="F342" s="82"/>
      <c r="G342" s="81"/>
      <c r="H342" s="43">
        <f>IF(VALUE(D342)=1,IF(E342&lt;&gt;0,IF(F342&lt;&gt;0,IF(E342&gt;4,IF(E342&lt;18,ROUND(F342*LOOKUP(E342,男子年齢,'入力シート＿単数'!$B$35:$B$47)-LOOKUP('入力シート＿複数'!E342,男子年齢,'入力シート＿単数'!$C$35:$C$47),2),"年齢不正!"),"年齢不正!"),""),""),IF(VALUE(D342)=2,IF(E342&lt;&gt;0,IF(F342&lt;&gt;0,IF(E342&gt;4,IF(E342&lt;18,ROUND(F342*LOOKUP(E342,女子年齢,'入力シート＿単数'!$F$35:$F$47)-LOOKUP(E342,女子年齢,'入力シート＿単数'!$G$35:$G$47),2),"年齢不正!"),"年齢不正!"),""),""),IF(D342=0,"","性別不正!")))</f>
      </c>
      <c r="I342" s="75">
        <f t="shared" si="11"/>
        <v>0</v>
      </c>
      <c r="J342" s="119">
        <f t="shared" si="10"/>
      </c>
    </row>
    <row r="343" spans="1:10" ht="15.75">
      <c r="A343" s="49"/>
      <c r="B343" s="50"/>
      <c r="C343" s="51"/>
      <c r="D343" s="61"/>
      <c r="E343" s="62"/>
      <c r="F343" s="82"/>
      <c r="G343" s="81"/>
      <c r="H343" s="43">
        <f>IF(VALUE(D343)=1,IF(E343&lt;&gt;0,IF(F343&lt;&gt;0,IF(E343&gt;4,IF(E343&lt;18,ROUND(F343*LOOKUP(E343,男子年齢,'入力シート＿単数'!$B$35:$B$47)-LOOKUP('入力シート＿複数'!E343,男子年齢,'入力シート＿単数'!$C$35:$C$47),2),"年齢不正!"),"年齢不正!"),""),""),IF(VALUE(D343)=2,IF(E343&lt;&gt;0,IF(F343&lt;&gt;0,IF(E343&gt;4,IF(E343&lt;18,ROUND(F343*LOOKUP(E343,女子年齢,'入力シート＿単数'!$F$35:$F$47)-LOOKUP(E343,女子年齢,'入力シート＿単数'!$G$35:$G$47),2),"年齢不正!"),"年齢不正!"),""),""),IF(D343=0,"","性別不正!")))</f>
      </c>
      <c r="I343" s="75">
        <f t="shared" si="11"/>
        <v>0</v>
      </c>
      <c r="J343" s="119">
        <f t="shared" si="10"/>
      </c>
    </row>
    <row r="344" spans="1:10" ht="15.75">
      <c r="A344" s="49"/>
      <c r="B344" s="50"/>
      <c r="C344" s="51"/>
      <c r="D344" s="61"/>
      <c r="E344" s="62"/>
      <c r="F344" s="82"/>
      <c r="G344" s="81"/>
      <c r="H344" s="43">
        <f>IF(VALUE(D344)=1,IF(E344&lt;&gt;0,IF(F344&lt;&gt;0,IF(E344&gt;4,IF(E344&lt;18,ROUND(F344*LOOKUP(E344,男子年齢,'入力シート＿単数'!$B$35:$B$47)-LOOKUP('入力シート＿複数'!E344,男子年齢,'入力シート＿単数'!$C$35:$C$47),2),"年齢不正!"),"年齢不正!"),""),""),IF(VALUE(D344)=2,IF(E344&lt;&gt;0,IF(F344&lt;&gt;0,IF(E344&gt;4,IF(E344&lt;18,ROUND(F344*LOOKUP(E344,女子年齢,'入力シート＿単数'!$F$35:$F$47)-LOOKUP(E344,女子年齢,'入力シート＿単数'!$G$35:$G$47),2),"年齢不正!"),"年齢不正!"),""),""),IF(D344=0,"","性別不正!")))</f>
      </c>
      <c r="I344" s="75">
        <f t="shared" si="11"/>
        <v>0</v>
      </c>
      <c r="J344" s="119">
        <f t="shared" si="10"/>
      </c>
    </row>
    <row r="345" spans="1:10" ht="15.75">
      <c r="A345" s="49"/>
      <c r="B345" s="50"/>
      <c r="C345" s="51"/>
      <c r="D345" s="61"/>
      <c r="E345" s="62"/>
      <c r="F345" s="82"/>
      <c r="G345" s="81"/>
      <c r="H345" s="43">
        <f>IF(VALUE(D345)=1,IF(E345&lt;&gt;0,IF(F345&lt;&gt;0,IF(E345&gt;4,IF(E345&lt;18,ROUND(F345*LOOKUP(E345,男子年齢,'入力シート＿単数'!$B$35:$B$47)-LOOKUP('入力シート＿複数'!E345,男子年齢,'入力シート＿単数'!$C$35:$C$47),2),"年齢不正!"),"年齢不正!"),""),""),IF(VALUE(D345)=2,IF(E345&lt;&gt;0,IF(F345&lt;&gt;0,IF(E345&gt;4,IF(E345&lt;18,ROUND(F345*LOOKUP(E345,女子年齢,'入力シート＿単数'!$F$35:$F$47)-LOOKUP(E345,女子年齢,'入力シート＿単数'!$G$35:$G$47),2),"年齢不正!"),"年齢不正!"),""),""),IF(D345=0,"","性別不正!")))</f>
      </c>
      <c r="I345" s="75">
        <f t="shared" si="11"/>
        <v>0</v>
      </c>
      <c r="J345" s="119">
        <f t="shared" si="10"/>
      </c>
    </row>
    <row r="346" spans="1:10" ht="15.75">
      <c r="A346" s="49"/>
      <c r="B346" s="50"/>
      <c r="C346" s="51"/>
      <c r="D346" s="61"/>
      <c r="E346" s="62"/>
      <c r="F346" s="82"/>
      <c r="G346" s="81"/>
      <c r="H346" s="43">
        <f>IF(VALUE(D346)=1,IF(E346&lt;&gt;0,IF(F346&lt;&gt;0,IF(E346&gt;4,IF(E346&lt;18,ROUND(F346*LOOKUP(E346,男子年齢,'入力シート＿単数'!$B$35:$B$47)-LOOKUP('入力シート＿複数'!E346,男子年齢,'入力シート＿単数'!$C$35:$C$47),2),"年齢不正!"),"年齢不正!"),""),""),IF(VALUE(D346)=2,IF(E346&lt;&gt;0,IF(F346&lt;&gt;0,IF(E346&gt;4,IF(E346&lt;18,ROUND(F346*LOOKUP(E346,女子年齢,'入力シート＿単数'!$F$35:$F$47)-LOOKUP(E346,女子年齢,'入力シート＿単数'!$G$35:$G$47),2),"年齢不正!"),"年齢不正!"),""),""),IF(D346=0,"","性別不正!")))</f>
      </c>
      <c r="I346" s="75">
        <f t="shared" si="11"/>
        <v>0</v>
      </c>
      <c r="J346" s="119">
        <f t="shared" si="10"/>
      </c>
    </row>
    <row r="347" spans="1:10" ht="15.75">
      <c r="A347" s="49"/>
      <c r="B347" s="50"/>
      <c r="C347" s="51"/>
      <c r="D347" s="61"/>
      <c r="E347" s="62"/>
      <c r="F347" s="82"/>
      <c r="G347" s="81"/>
      <c r="H347" s="43">
        <f>IF(VALUE(D347)=1,IF(E347&lt;&gt;0,IF(F347&lt;&gt;0,IF(E347&gt;4,IF(E347&lt;18,ROUND(F347*LOOKUP(E347,男子年齢,'入力シート＿単数'!$B$35:$B$47)-LOOKUP('入力シート＿複数'!E347,男子年齢,'入力シート＿単数'!$C$35:$C$47),2),"年齢不正!"),"年齢不正!"),""),""),IF(VALUE(D347)=2,IF(E347&lt;&gt;0,IF(F347&lt;&gt;0,IF(E347&gt;4,IF(E347&lt;18,ROUND(F347*LOOKUP(E347,女子年齢,'入力シート＿単数'!$F$35:$F$47)-LOOKUP(E347,女子年齢,'入力シート＿単数'!$G$35:$G$47),2),"年齢不正!"),"年齢不正!"),""),""),IF(D347=0,"","性別不正!")))</f>
      </c>
      <c r="I347" s="75">
        <f t="shared" si="11"/>
        <v>0</v>
      </c>
      <c r="J347" s="119">
        <f t="shared" si="10"/>
      </c>
    </row>
    <row r="348" spans="1:10" ht="15.75">
      <c r="A348" s="49"/>
      <c r="B348" s="50"/>
      <c r="C348" s="51"/>
      <c r="D348" s="61"/>
      <c r="E348" s="62"/>
      <c r="F348" s="82"/>
      <c r="G348" s="81"/>
      <c r="H348" s="43">
        <f>IF(VALUE(D348)=1,IF(E348&lt;&gt;0,IF(F348&lt;&gt;0,IF(E348&gt;4,IF(E348&lt;18,ROUND(F348*LOOKUP(E348,男子年齢,'入力シート＿単数'!$B$35:$B$47)-LOOKUP('入力シート＿複数'!E348,男子年齢,'入力シート＿単数'!$C$35:$C$47),2),"年齢不正!"),"年齢不正!"),""),""),IF(VALUE(D348)=2,IF(E348&lt;&gt;0,IF(F348&lt;&gt;0,IF(E348&gt;4,IF(E348&lt;18,ROUND(F348*LOOKUP(E348,女子年齢,'入力シート＿単数'!$F$35:$F$47)-LOOKUP(E348,女子年齢,'入力シート＿単数'!$G$35:$G$47),2),"年齢不正!"),"年齢不正!"),""),""),IF(D348=0,"","性別不正!")))</f>
      </c>
      <c r="I348" s="75">
        <f t="shared" si="11"/>
        <v>0</v>
      </c>
      <c r="J348" s="119">
        <f t="shared" si="10"/>
      </c>
    </row>
    <row r="349" spans="1:10" ht="15.75">
      <c r="A349" s="49"/>
      <c r="B349" s="50"/>
      <c r="C349" s="51"/>
      <c r="D349" s="61"/>
      <c r="E349" s="62"/>
      <c r="F349" s="82"/>
      <c r="G349" s="81"/>
      <c r="H349" s="43">
        <f>IF(VALUE(D349)=1,IF(E349&lt;&gt;0,IF(F349&lt;&gt;0,IF(E349&gt;4,IF(E349&lt;18,ROUND(F349*LOOKUP(E349,男子年齢,'入力シート＿単数'!$B$35:$B$47)-LOOKUP('入力シート＿複数'!E349,男子年齢,'入力シート＿単数'!$C$35:$C$47),2),"年齢不正!"),"年齢不正!"),""),""),IF(VALUE(D349)=2,IF(E349&lt;&gt;0,IF(F349&lt;&gt;0,IF(E349&gt;4,IF(E349&lt;18,ROUND(F349*LOOKUP(E349,女子年齢,'入力シート＿単数'!$F$35:$F$47)-LOOKUP(E349,女子年齢,'入力シート＿単数'!$G$35:$G$47),2),"年齢不正!"),"年齢不正!"),""),""),IF(D349=0,"","性別不正!")))</f>
      </c>
      <c r="I349" s="75">
        <f t="shared" si="11"/>
        <v>0</v>
      </c>
      <c r="J349" s="119">
        <f t="shared" si="10"/>
      </c>
    </row>
    <row r="350" spans="1:10" ht="15.75">
      <c r="A350" s="49"/>
      <c r="B350" s="50"/>
      <c r="C350" s="51"/>
      <c r="D350" s="61"/>
      <c r="E350" s="62"/>
      <c r="F350" s="82"/>
      <c r="G350" s="81"/>
      <c r="H350" s="43">
        <f>IF(VALUE(D350)=1,IF(E350&lt;&gt;0,IF(F350&lt;&gt;0,IF(E350&gt;4,IF(E350&lt;18,ROUND(F350*LOOKUP(E350,男子年齢,'入力シート＿単数'!$B$35:$B$47)-LOOKUP('入力シート＿複数'!E350,男子年齢,'入力シート＿単数'!$C$35:$C$47),2),"年齢不正!"),"年齢不正!"),""),""),IF(VALUE(D350)=2,IF(E350&lt;&gt;0,IF(F350&lt;&gt;0,IF(E350&gt;4,IF(E350&lt;18,ROUND(F350*LOOKUP(E350,女子年齢,'入力シート＿単数'!$F$35:$F$47)-LOOKUP(E350,女子年齢,'入力シート＿単数'!$G$35:$G$47),2),"年齢不正!"),"年齢不正!"),""),""),IF(D350=0,"","性別不正!")))</f>
      </c>
      <c r="I350" s="75">
        <f t="shared" si="11"/>
        <v>0</v>
      </c>
      <c r="J350" s="119">
        <f t="shared" si="10"/>
      </c>
    </row>
    <row r="351" spans="1:10" ht="15.75">
      <c r="A351" s="49"/>
      <c r="B351" s="50"/>
      <c r="C351" s="51"/>
      <c r="D351" s="61"/>
      <c r="E351" s="62"/>
      <c r="F351" s="82"/>
      <c r="G351" s="81"/>
      <c r="H351" s="43">
        <f>IF(VALUE(D351)=1,IF(E351&lt;&gt;0,IF(F351&lt;&gt;0,IF(E351&gt;4,IF(E351&lt;18,ROUND(F351*LOOKUP(E351,男子年齢,'入力シート＿単数'!$B$35:$B$47)-LOOKUP('入力シート＿複数'!E351,男子年齢,'入力シート＿単数'!$C$35:$C$47),2),"年齢不正!"),"年齢不正!"),""),""),IF(VALUE(D351)=2,IF(E351&lt;&gt;0,IF(F351&lt;&gt;0,IF(E351&gt;4,IF(E351&lt;18,ROUND(F351*LOOKUP(E351,女子年齢,'入力シート＿単数'!$F$35:$F$47)-LOOKUP(E351,女子年齢,'入力シート＿単数'!$G$35:$G$47),2),"年齢不正!"),"年齢不正!"),""),""),IF(D351=0,"","性別不正!")))</f>
      </c>
      <c r="I351" s="75">
        <f t="shared" si="11"/>
        <v>0</v>
      </c>
      <c r="J351" s="119">
        <f t="shared" si="10"/>
      </c>
    </row>
    <row r="352" spans="1:10" ht="15.75">
      <c r="A352" s="49"/>
      <c r="B352" s="50"/>
      <c r="C352" s="51"/>
      <c r="D352" s="61"/>
      <c r="E352" s="62"/>
      <c r="F352" s="82"/>
      <c r="G352" s="81"/>
      <c r="H352" s="43">
        <f>IF(VALUE(D352)=1,IF(E352&lt;&gt;0,IF(F352&lt;&gt;0,IF(E352&gt;4,IF(E352&lt;18,ROUND(F352*LOOKUP(E352,男子年齢,'入力シート＿単数'!$B$35:$B$47)-LOOKUP('入力シート＿複数'!E352,男子年齢,'入力シート＿単数'!$C$35:$C$47),2),"年齢不正!"),"年齢不正!"),""),""),IF(VALUE(D352)=2,IF(E352&lt;&gt;0,IF(F352&lt;&gt;0,IF(E352&gt;4,IF(E352&lt;18,ROUND(F352*LOOKUP(E352,女子年齢,'入力シート＿単数'!$F$35:$F$47)-LOOKUP(E352,女子年齢,'入力シート＿単数'!$G$35:$G$47),2),"年齢不正!"),"年齢不正!"),""),""),IF(D352=0,"","性別不正!")))</f>
      </c>
      <c r="I352" s="75">
        <f t="shared" si="11"/>
        <v>0</v>
      </c>
      <c r="J352" s="119">
        <f t="shared" si="10"/>
      </c>
    </row>
    <row r="353" spans="1:10" ht="15.75">
      <c r="A353" s="49"/>
      <c r="B353" s="50"/>
      <c r="C353" s="51"/>
      <c r="D353" s="61"/>
      <c r="E353" s="62"/>
      <c r="F353" s="82"/>
      <c r="G353" s="81"/>
      <c r="H353" s="43">
        <f>IF(VALUE(D353)=1,IF(E353&lt;&gt;0,IF(F353&lt;&gt;0,IF(E353&gt;4,IF(E353&lt;18,ROUND(F353*LOOKUP(E353,男子年齢,'入力シート＿単数'!$B$35:$B$47)-LOOKUP('入力シート＿複数'!E353,男子年齢,'入力シート＿単数'!$C$35:$C$47),2),"年齢不正!"),"年齢不正!"),""),""),IF(VALUE(D353)=2,IF(E353&lt;&gt;0,IF(F353&lt;&gt;0,IF(E353&gt;4,IF(E353&lt;18,ROUND(F353*LOOKUP(E353,女子年齢,'入力シート＿単数'!$F$35:$F$47)-LOOKUP(E353,女子年齢,'入力シート＿単数'!$G$35:$G$47),2),"年齢不正!"),"年齢不正!"),""),""),IF(D353=0,"","性別不正!")))</f>
      </c>
      <c r="I353" s="75">
        <f t="shared" si="11"/>
        <v>0</v>
      </c>
      <c r="J353" s="119">
        <f t="shared" si="10"/>
      </c>
    </row>
    <row r="354" spans="1:10" ht="15.75">
      <c r="A354" s="49"/>
      <c r="B354" s="50"/>
      <c r="C354" s="51"/>
      <c r="D354" s="61"/>
      <c r="E354" s="62"/>
      <c r="F354" s="82"/>
      <c r="G354" s="81"/>
      <c r="H354" s="43">
        <f>IF(VALUE(D354)=1,IF(E354&lt;&gt;0,IF(F354&lt;&gt;0,IF(E354&gt;4,IF(E354&lt;18,ROUND(F354*LOOKUP(E354,男子年齢,'入力シート＿単数'!$B$35:$B$47)-LOOKUP('入力シート＿複数'!E354,男子年齢,'入力シート＿単数'!$C$35:$C$47),2),"年齢不正!"),"年齢不正!"),""),""),IF(VALUE(D354)=2,IF(E354&lt;&gt;0,IF(F354&lt;&gt;0,IF(E354&gt;4,IF(E354&lt;18,ROUND(F354*LOOKUP(E354,女子年齢,'入力シート＿単数'!$F$35:$F$47)-LOOKUP(E354,女子年齢,'入力シート＿単数'!$G$35:$G$47),2),"年齢不正!"),"年齢不正!"),""),""),IF(D354=0,"","性別不正!")))</f>
      </c>
      <c r="I354" s="75">
        <f t="shared" si="11"/>
        <v>0</v>
      </c>
      <c r="J354" s="119">
        <f t="shared" si="10"/>
      </c>
    </row>
    <row r="355" spans="1:10" ht="15.75">
      <c r="A355" s="49"/>
      <c r="B355" s="50"/>
      <c r="C355" s="51"/>
      <c r="D355" s="61"/>
      <c r="E355" s="62"/>
      <c r="F355" s="82"/>
      <c r="G355" s="81"/>
      <c r="H355" s="43">
        <f>IF(VALUE(D355)=1,IF(E355&lt;&gt;0,IF(F355&lt;&gt;0,IF(E355&gt;4,IF(E355&lt;18,ROUND(F355*LOOKUP(E355,男子年齢,'入力シート＿単数'!$B$35:$B$47)-LOOKUP('入力シート＿複数'!E355,男子年齢,'入力シート＿単数'!$C$35:$C$47),2),"年齢不正!"),"年齢不正!"),""),""),IF(VALUE(D355)=2,IF(E355&lt;&gt;0,IF(F355&lt;&gt;0,IF(E355&gt;4,IF(E355&lt;18,ROUND(F355*LOOKUP(E355,女子年齢,'入力シート＿単数'!$F$35:$F$47)-LOOKUP(E355,女子年齢,'入力シート＿単数'!$G$35:$G$47),2),"年齢不正!"),"年齢不正!"),""),""),IF(D355=0,"","性別不正!")))</f>
      </c>
      <c r="I355" s="75">
        <f t="shared" si="11"/>
        <v>0</v>
      </c>
      <c r="J355" s="119">
        <f t="shared" si="10"/>
      </c>
    </row>
    <row r="356" spans="1:10" ht="15.75">
      <c r="A356" s="49"/>
      <c r="B356" s="50"/>
      <c r="C356" s="51"/>
      <c r="D356" s="61"/>
      <c r="E356" s="62"/>
      <c r="F356" s="82"/>
      <c r="G356" s="81"/>
      <c r="H356" s="43">
        <f>IF(VALUE(D356)=1,IF(E356&lt;&gt;0,IF(F356&lt;&gt;0,IF(E356&gt;4,IF(E356&lt;18,ROUND(F356*LOOKUP(E356,男子年齢,'入力シート＿単数'!$B$35:$B$47)-LOOKUP('入力シート＿複数'!E356,男子年齢,'入力シート＿単数'!$C$35:$C$47),2),"年齢不正!"),"年齢不正!"),""),""),IF(VALUE(D356)=2,IF(E356&lt;&gt;0,IF(F356&lt;&gt;0,IF(E356&gt;4,IF(E356&lt;18,ROUND(F356*LOOKUP(E356,女子年齢,'入力シート＿単数'!$F$35:$F$47)-LOOKUP(E356,女子年齢,'入力シート＿単数'!$G$35:$G$47),2),"年齢不正!"),"年齢不正!"),""),""),IF(D356=0,"","性別不正!")))</f>
      </c>
      <c r="I356" s="75">
        <f t="shared" si="11"/>
        <v>0</v>
      </c>
      <c r="J356" s="119">
        <f t="shared" si="10"/>
      </c>
    </row>
    <row r="357" spans="1:10" ht="15.75">
      <c r="A357" s="49"/>
      <c r="B357" s="50"/>
      <c r="C357" s="51"/>
      <c r="D357" s="61"/>
      <c r="E357" s="62"/>
      <c r="F357" s="82"/>
      <c r="G357" s="81"/>
      <c r="H357" s="43">
        <f>IF(VALUE(D357)=1,IF(E357&lt;&gt;0,IF(F357&lt;&gt;0,IF(E357&gt;4,IF(E357&lt;18,ROUND(F357*LOOKUP(E357,男子年齢,'入力シート＿単数'!$B$35:$B$47)-LOOKUP('入力シート＿複数'!E357,男子年齢,'入力シート＿単数'!$C$35:$C$47),2),"年齢不正!"),"年齢不正!"),""),""),IF(VALUE(D357)=2,IF(E357&lt;&gt;0,IF(F357&lt;&gt;0,IF(E357&gt;4,IF(E357&lt;18,ROUND(F357*LOOKUP(E357,女子年齢,'入力シート＿単数'!$F$35:$F$47)-LOOKUP(E357,女子年齢,'入力シート＿単数'!$G$35:$G$47),2),"年齢不正!"),"年齢不正!"),""),""),IF(D357=0,"","性別不正!")))</f>
      </c>
      <c r="I357" s="75">
        <f t="shared" si="11"/>
        <v>0</v>
      </c>
      <c r="J357" s="119">
        <f t="shared" si="10"/>
      </c>
    </row>
    <row r="358" spans="1:10" ht="15.75">
      <c r="A358" s="49"/>
      <c r="B358" s="50"/>
      <c r="C358" s="51"/>
      <c r="D358" s="61"/>
      <c r="E358" s="62"/>
      <c r="F358" s="82"/>
      <c r="G358" s="81"/>
      <c r="H358" s="43">
        <f>IF(VALUE(D358)=1,IF(E358&lt;&gt;0,IF(F358&lt;&gt;0,IF(E358&gt;4,IF(E358&lt;18,ROUND(F358*LOOKUP(E358,男子年齢,'入力シート＿単数'!$B$35:$B$47)-LOOKUP('入力シート＿複数'!E358,男子年齢,'入力シート＿単数'!$C$35:$C$47),2),"年齢不正!"),"年齢不正!"),""),""),IF(VALUE(D358)=2,IF(E358&lt;&gt;0,IF(F358&lt;&gt;0,IF(E358&gt;4,IF(E358&lt;18,ROUND(F358*LOOKUP(E358,女子年齢,'入力シート＿単数'!$F$35:$F$47)-LOOKUP(E358,女子年齢,'入力シート＿単数'!$G$35:$G$47),2),"年齢不正!"),"年齢不正!"),""),""),IF(D358=0,"","性別不正!")))</f>
      </c>
      <c r="I358" s="75">
        <f t="shared" si="11"/>
        <v>0</v>
      </c>
      <c r="J358" s="119">
        <f t="shared" si="10"/>
      </c>
    </row>
    <row r="359" spans="1:10" ht="15.75">
      <c r="A359" s="49"/>
      <c r="B359" s="50"/>
      <c r="C359" s="51"/>
      <c r="D359" s="61"/>
      <c r="E359" s="62"/>
      <c r="F359" s="82"/>
      <c r="G359" s="81"/>
      <c r="H359" s="43">
        <f>IF(VALUE(D359)=1,IF(E359&lt;&gt;0,IF(F359&lt;&gt;0,IF(E359&gt;4,IF(E359&lt;18,ROUND(F359*LOOKUP(E359,男子年齢,'入力シート＿単数'!$B$35:$B$47)-LOOKUP('入力シート＿複数'!E359,男子年齢,'入力シート＿単数'!$C$35:$C$47),2),"年齢不正!"),"年齢不正!"),""),""),IF(VALUE(D359)=2,IF(E359&lt;&gt;0,IF(F359&lt;&gt;0,IF(E359&gt;4,IF(E359&lt;18,ROUND(F359*LOOKUP(E359,女子年齢,'入力シート＿単数'!$F$35:$F$47)-LOOKUP(E359,女子年齢,'入力シート＿単数'!$G$35:$G$47),2),"年齢不正!"),"年齢不正!"),""),""),IF(D359=0,"","性別不正!")))</f>
      </c>
      <c r="I359" s="75">
        <f t="shared" si="11"/>
        <v>0</v>
      </c>
      <c r="J359" s="119">
        <f t="shared" si="10"/>
      </c>
    </row>
    <row r="360" spans="1:10" ht="15.75">
      <c r="A360" s="49"/>
      <c r="B360" s="50"/>
      <c r="C360" s="51"/>
      <c r="D360" s="61"/>
      <c r="E360" s="62"/>
      <c r="F360" s="82"/>
      <c r="G360" s="81"/>
      <c r="H360" s="43">
        <f>IF(VALUE(D360)=1,IF(E360&lt;&gt;0,IF(F360&lt;&gt;0,IF(E360&gt;4,IF(E360&lt;18,ROUND(F360*LOOKUP(E360,男子年齢,'入力シート＿単数'!$B$35:$B$47)-LOOKUP('入力シート＿複数'!E360,男子年齢,'入力シート＿単数'!$C$35:$C$47),2),"年齢不正!"),"年齢不正!"),""),""),IF(VALUE(D360)=2,IF(E360&lt;&gt;0,IF(F360&lt;&gt;0,IF(E360&gt;4,IF(E360&lt;18,ROUND(F360*LOOKUP(E360,女子年齢,'入力シート＿単数'!$F$35:$F$47)-LOOKUP(E360,女子年齢,'入力シート＿単数'!$G$35:$G$47),2),"年齢不正!"),"年齢不正!"),""),""),IF(D360=0,"","性別不正!")))</f>
      </c>
      <c r="I360" s="75">
        <f t="shared" si="11"/>
        <v>0</v>
      </c>
      <c r="J360" s="119">
        <f t="shared" si="10"/>
      </c>
    </row>
    <row r="361" spans="1:10" ht="15.75">
      <c r="A361" s="49"/>
      <c r="B361" s="50"/>
      <c r="C361" s="51"/>
      <c r="D361" s="61"/>
      <c r="E361" s="62"/>
      <c r="F361" s="82"/>
      <c r="G361" s="81"/>
      <c r="H361" s="43">
        <f>IF(VALUE(D361)=1,IF(E361&lt;&gt;0,IF(F361&lt;&gt;0,IF(E361&gt;4,IF(E361&lt;18,ROUND(F361*LOOKUP(E361,男子年齢,'入力シート＿単数'!$B$35:$B$47)-LOOKUP('入力シート＿複数'!E361,男子年齢,'入力シート＿単数'!$C$35:$C$47),2),"年齢不正!"),"年齢不正!"),""),""),IF(VALUE(D361)=2,IF(E361&lt;&gt;0,IF(F361&lt;&gt;0,IF(E361&gt;4,IF(E361&lt;18,ROUND(F361*LOOKUP(E361,女子年齢,'入力シート＿単数'!$F$35:$F$47)-LOOKUP(E361,女子年齢,'入力シート＿単数'!$G$35:$G$47),2),"年齢不正!"),"年齢不正!"),""),""),IF(D361=0,"","性別不正!")))</f>
      </c>
      <c r="I361" s="75">
        <f t="shared" si="11"/>
        <v>0</v>
      </c>
      <c r="J361" s="119">
        <f t="shared" si="10"/>
      </c>
    </row>
    <row r="362" spans="1:10" ht="15.75">
      <c r="A362" s="49"/>
      <c r="B362" s="50"/>
      <c r="C362" s="51"/>
      <c r="D362" s="61"/>
      <c r="E362" s="62"/>
      <c r="F362" s="82"/>
      <c r="G362" s="81"/>
      <c r="H362" s="43">
        <f>IF(VALUE(D362)=1,IF(E362&lt;&gt;0,IF(F362&lt;&gt;0,IF(E362&gt;4,IF(E362&lt;18,ROUND(F362*LOOKUP(E362,男子年齢,'入力シート＿単数'!$B$35:$B$47)-LOOKUP('入力シート＿複数'!E362,男子年齢,'入力シート＿単数'!$C$35:$C$47),2),"年齢不正!"),"年齢不正!"),""),""),IF(VALUE(D362)=2,IF(E362&lt;&gt;0,IF(F362&lt;&gt;0,IF(E362&gt;4,IF(E362&lt;18,ROUND(F362*LOOKUP(E362,女子年齢,'入力シート＿単数'!$F$35:$F$47)-LOOKUP(E362,女子年齢,'入力シート＿単数'!$G$35:$G$47),2),"年齢不正!"),"年齢不正!"),""),""),IF(D362=0,"","性別不正!")))</f>
      </c>
      <c r="I362" s="75">
        <f t="shared" si="11"/>
        <v>0</v>
      </c>
      <c r="J362" s="119">
        <f t="shared" si="10"/>
      </c>
    </row>
    <row r="363" spans="1:10" ht="15.75">
      <c r="A363" s="49"/>
      <c r="B363" s="50"/>
      <c r="C363" s="51"/>
      <c r="D363" s="61"/>
      <c r="E363" s="62"/>
      <c r="F363" s="82"/>
      <c r="G363" s="81"/>
      <c r="H363" s="43">
        <f>IF(VALUE(D363)=1,IF(E363&lt;&gt;0,IF(F363&lt;&gt;0,IF(E363&gt;4,IF(E363&lt;18,ROUND(F363*LOOKUP(E363,男子年齢,'入力シート＿単数'!$B$35:$B$47)-LOOKUP('入力シート＿複数'!E363,男子年齢,'入力シート＿単数'!$C$35:$C$47),2),"年齢不正!"),"年齢不正!"),""),""),IF(VALUE(D363)=2,IF(E363&lt;&gt;0,IF(F363&lt;&gt;0,IF(E363&gt;4,IF(E363&lt;18,ROUND(F363*LOOKUP(E363,女子年齢,'入力シート＿単数'!$F$35:$F$47)-LOOKUP(E363,女子年齢,'入力シート＿単数'!$G$35:$G$47),2),"年齢不正!"),"年齢不正!"),""),""),IF(D363=0,"","性別不正!")))</f>
      </c>
      <c r="I363" s="75">
        <f t="shared" si="11"/>
        <v>0</v>
      </c>
      <c r="J363" s="119">
        <f t="shared" si="10"/>
      </c>
    </row>
    <row r="364" spans="1:10" ht="15.75">
      <c r="A364" s="49"/>
      <c r="B364" s="50"/>
      <c r="C364" s="51"/>
      <c r="D364" s="61"/>
      <c r="E364" s="62"/>
      <c r="F364" s="82"/>
      <c r="G364" s="81"/>
      <c r="H364" s="43">
        <f>IF(VALUE(D364)=1,IF(E364&lt;&gt;0,IF(F364&lt;&gt;0,IF(E364&gt;4,IF(E364&lt;18,ROUND(F364*LOOKUP(E364,男子年齢,'入力シート＿単数'!$B$35:$B$47)-LOOKUP('入力シート＿複数'!E364,男子年齢,'入力シート＿単数'!$C$35:$C$47),2),"年齢不正!"),"年齢不正!"),""),""),IF(VALUE(D364)=2,IF(E364&lt;&gt;0,IF(F364&lt;&gt;0,IF(E364&gt;4,IF(E364&lt;18,ROUND(F364*LOOKUP(E364,女子年齢,'入力シート＿単数'!$F$35:$F$47)-LOOKUP(E364,女子年齢,'入力シート＿単数'!$G$35:$G$47),2),"年齢不正!"),"年齢不正!"),""),""),IF(D364=0,"","性別不正!")))</f>
      </c>
      <c r="I364" s="75">
        <f t="shared" si="11"/>
        <v>0</v>
      </c>
      <c r="J364" s="119">
        <f t="shared" si="10"/>
      </c>
    </row>
    <row r="365" spans="1:10" ht="15.75">
      <c r="A365" s="49"/>
      <c r="B365" s="50"/>
      <c r="C365" s="51"/>
      <c r="D365" s="61"/>
      <c r="E365" s="62"/>
      <c r="F365" s="82"/>
      <c r="G365" s="81"/>
      <c r="H365" s="43">
        <f>IF(VALUE(D365)=1,IF(E365&lt;&gt;0,IF(F365&lt;&gt;0,IF(E365&gt;4,IF(E365&lt;18,ROUND(F365*LOOKUP(E365,男子年齢,'入力シート＿単数'!$B$35:$B$47)-LOOKUP('入力シート＿複数'!E365,男子年齢,'入力シート＿単数'!$C$35:$C$47),2),"年齢不正!"),"年齢不正!"),""),""),IF(VALUE(D365)=2,IF(E365&lt;&gt;0,IF(F365&lt;&gt;0,IF(E365&gt;4,IF(E365&lt;18,ROUND(F365*LOOKUP(E365,女子年齢,'入力シート＿単数'!$F$35:$F$47)-LOOKUP(E365,女子年齢,'入力シート＿単数'!$G$35:$G$47),2),"年齢不正!"),"年齢不正!"),""),""),IF(D365=0,"","性別不正!")))</f>
      </c>
      <c r="I365" s="75">
        <f t="shared" si="11"/>
        <v>0</v>
      </c>
      <c r="J365" s="119">
        <f t="shared" si="10"/>
      </c>
    </row>
    <row r="366" spans="1:10" ht="15.75">
      <c r="A366" s="49"/>
      <c r="B366" s="50"/>
      <c r="C366" s="51"/>
      <c r="D366" s="61"/>
      <c r="E366" s="62"/>
      <c r="F366" s="82"/>
      <c r="G366" s="81"/>
      <c r="H366" s="43">
        <f>IF(VALUE(D366)=1,IF(E366&lt;&gt;0,IF(F366&lt;&gt;0,IF(E366&gt;4,IF(E366&lt;18,ROUND(F366*LOOKUP(E366,男子年齢,'入力シート＿単数'!$B$35:$B$47)-LOOKUP('入力シート＿複数'!E366,男子年齢,'入力シート＿単数'!$C$35:$C$47),2),"年齢不正!"),"年齢不正!"),""),""),IF(VALUE(D366)=2,IF(E366&lt;&gt;0,IF(F366&lt;&gt;0,IF(E366&gt;4,IF(E366&lt;18,ROUND(F366*LOOKUP(E366,女子年齢,'入力シート＿単数'!$F$35:$F$47)-LOOKUP(E366,女子年齢,'入力シート＿単数'!$G$35:$G$47),2),"年齢不正!"),"年齢不正!"),""),""),IF(D366=0,"","性別不正!")))</f>
      </c>
      <c r="I366" s="75">
        <f t="shared" si="11"/>
        <v>0</v>
      </c>
      <c r="J366" s="119">
        <f t="shared" si="10"/>
      </c>
    </row>
    <row r="367" spans="1:10" ht="15.75">
      <c r="A367" s="49"/>
      <c r="B367" s="50"/>
      <c r="C367" s="51"/>
      <c r="D367" s="61"/>
      <c r="E367" s="62"/>
      <c r="F367" s="82"/>
      <c r="G367" s="81"/>
      <c r="H367" s="43">
        <f>IF(VALUE(D367)=1,IF(E367&lt;&gt;0,IF(F367&lt;&gt;0,IF(E367&gt;4,IF(E367&lt;18,ROUND(F367*LOOKUP(E367,男子年齢,'入力シート＿単数'!$B$35:$B$47)-LOOKUP('入力シート＿複数'!E367,男子年齢,'入力シート＿単数'!$C$35:$C$47),2),"年齢不正!"),"年齢不正!"),""),""),IF(VALUE(D367)=2,IF(E367&lt;&gt;0,IF(F367&lt;&gt;0,IF(E367&gt;4,IF(E367&lt;18,ROUND(F367*LOOKUP(E367,女子年齢,'入力シート＿単数'!$F$35:$F$47)-LOOKUP(E367,女子年齢,'入力シート＿単数'!$G$35:$G$47),2),"年齢不正!"),"年齢不正!"),""),""),IF(D367=0,"","性別不正!")))</f>
      </c>
      <c r="I367" s="75">
        <f t="shared" si="11"/>
        <v>0</v>
      </c>
      <c r="J367" s="119">
        <f t="shared" si="10"/>
      </c>
    </row>
    <row r="368" spans="1:10" ht="15.75">
      <c r="A368" s="49"/>
      <c r="B368" s="50"/>
      <c r="C368" s="51"/>
      <c r="D368" s="61"/>
      <c r="E368" s="62"/>
      <c r="F368" s="82"/>
      <c r="G368" s="81"/>
      <c r="H368" s="43">
        <f>IF(VALUE(D368)=1,IF(E368&lt;&gt;0,IF(F368&lt;&gt;0,IF(E368&gt;4,IF(E368&lt;18,ROUND(F368*LOOKUP(E368,男子年齢,'入力シート＿単数'!$B$35:$B$47)-LOOKUP('入力シート＿複数'!E368,男子年齢,'入力シート＿単数'!$C$35:$C$47),2),"年齢不正!"),"年齢不正!"),""),""),IF(VALUE(D368)=2,IF(E368&lt;&gt;0,IF(F368&lt;&gt;0,IF(E368&gt;4,IF(E368&lt;18,ROUND(F368*LOOKUP(E368,女子年齢,'入力シート＿単数'!$F$35:$F$47)-LOOKUP(E368,女子年齢,'入力シート＿単数'!$G$35:$G$47),2),"年齢不正!"),"年齢不正!"),""),""),IF(D368=0,"","性別不正!")))</f>
      </c>
      <c r="I368" s="75">
        <f t="shared" si="11"/>
        <v>0</v>
      </c>
      <c r="J368" s="119">
        <f t="shared" si="10"/>
      </c>
    </row>
    <row r="369" spans="1:10" ht="15.75">
      <c r="A369" s="49"/>
      <c r="B369" s="50"/>
      <c r="C369" s="51"/>
      <c r="D369" s="61"/>
      <c r="E369" s="62"/>
      <c r="F369" s="82"/>
      <c r="G369" s="81"/>
      <c r="H369" s="43">
        <f>IF(VALUE(D369)=1,IF(E369&lt;&gt;0,IF(F369&lt;&gt;0,IF(E369&gt;4,IF(E369&lt;18,ROUND(F369*LOOKUP(E369,男子年齢,'入力シート＿単数'!$B$35:$B$47)-LOOKUP('入力シート＿複数'!E369,男子年齢,'入力シート＿単数'!$C$35:$C$47),2),"年齢不正!"),"年齢不正!"),""),""),IF(VALUE(D369)=2,IF(E369&lt;&gt;0,IF(F369&lt;&gt;0,IF(E369&gt;4,IF(E369&lt;18,ROUND(F369*LOOKUP(E369,女子年齢,'入力シート＿単数'!$F$35:$F$47)-LOOKUP(E369,女子年齢,'入力シート＿単数'!$G$35:$G$47),2),"年齢不正!"),"年齢不正!"),""),""),IF(D369=0,"","性別不正!")))</f>
      </c>
      <c r="I369" s="75">
        <f t="shared" si="11"/>
        <v>0</v>
      </c>
      <c r="J369" s="119">
        <f t="shared" si="10"/>
      </c>
    </row>
    <row r="370" spans="1:10" ht="15.75">
      <c r="A370" s="49"/>
      <c r="B370" s="50"/>
      <c r="C370" s="51"/>
      <c r="D370" s="61"/>
      <c r="E370" s="62"/>
      <c r="F370" s="82"/>
      <c r="G370" s="81"/>
      <c r="H370" s="43">
        <f>IF(VALUE(D370)=1,IF(E370&lt;&gt;0,IF(F370&lt;&gt;0,IF(E370&gt;4,IF(E370&lt;18,ROUND(F370*LOOKUP(E370,男子年齢,'入力シート＿単数'!$B$35:$B$47)-LOOKUP('入力シート＿複数'!E370,男子年齢,'入力シート＿単数'!$C$35:$C$47),2),"年齢不正!"),"年齢不正!"),""),""),IF(VALUE(D370)=2,IF(E370&lt;&gt;0,IF(F370&lt;&gt;0,IF(E370&gt;4,IF(E370&lt;18,ROUND(F370*LOOKUP(E370,女子年齢,'入力シート＿単数'!$F$35:$F$47)-LOOKUP(E370,女子年齢,'入力シート＿単数'!$G$35:$G$47),2),"年齢不正!"),"年齢不正!"),""),""),IF(D370=0,"","性別不正!")))</f>
      </c>
      <c r="I370" s="75">
        <f t="shared" si="11"/>
        <v>0</v>
      </c>
      <c r="J370" s="119">
        <f t="shared" si="10"/>
      </c>
    </row>
    <row r="371" spans="1:10" ht="15.75">
      <c r="A371" s="49"/>
      <c r="B371" s="50"/>
      <c r="C371" s="51"/>
      <c r="D371" s="61"/>
      <c r="E371" s="62"/>
      <c r="F371" s="82"/>
      <c r="G371" s="81"/>
      <c r="H371" s="43">
        <f>IF(VALUE(D371)=1,IF(E371&lt;&gt;0,IF(F371&lt;&gt;0,IF(E371&gt;4,IF(E371&lt;18,ROUND(F371*LOOKUP(E371,男子年齢,'入力シート＿単数'!$B$35:$B$47)-LOOKUP('入力シート＿複数'!E371,男子年齢,'入力シート＿単数'!$C$35:$C$47),2),"年齢不正!"),"年齢不正!"),""),""),IF(VALUE(D371)=2,IF(E371&lt;&gt;0,IF(F371&lt;&gt;0,IF(E371&gt;4,IF(E371&lt;18,ROUND(F371*LOOKUP(E371,女子年齢,'入力シート＿単数'!$F$35:$F$47)-LOOKUP(E371,女子年齢,'入力シート＿単数'!$G$35:$G$47),2),"年齢不正!"),"年齢不正!"),""),""),IF(D371=0,"","性別不正!")))</f>
      </c>
      <c r="I371" s="75">
        <f t="shared" si="11"/>
        <v>0</v>
      </c>
      <c r="J371" s="119">
        <f t="shared" si="10"/>
      </c>
    </row>
    <row r="372" spans="1:10" ht="15.75">
      <c r="A372" s="49"/>
      <c r="B372" s="50"/>
      <c r="C372" s="51"/>
      <c r="D372" s="61"/>
      <c r="E372" s="62"/>
      <c r="F372" s="82"/>
      <c r="G372" s="81"/>
      <c r="H372" s="43">
        <f>IF(VALUE(D372)=1,IF(E372&lt;&gt;0,IF(F372&lt;&gt;0,IF(E372&gt;4,IF(E372&lt;18,ROUND(F372*LOOKUP(E372,男子年齢,'入力シート＿単数'!$B$35:$B$47)-LOOKUP('入力シート＿複数'!E372,男子年齢,'入力シート＿単数'!$C$35:$C$47),2),"年齢不正!"),"年齢不正!"),""),""),IF(VALUE(D372)=2,IF(E372&lt;&gt;0,IF(F372&lt;&gt;0,IF(E372&gt;4,IF(E372&lt;18,ROUND(F372*LOOKUP(E372,女子年齢,'入力シート＿単数'!$F$35:$F$47)-LOOKUP(E372,女子年齢,'入力シート＿単数'!$G$35:$G$47),2),"年齢不正!"),"年齢不正!"),""),""),IF(D372=0,"","性別不正!")))</f>
      </c>
      <c r="I372" s="75">
        <f t="shared" si="11"/>
        <v>0</v>
      </c>
      <c r="J372" s="119">
        <f t="shared" si="10"/>
      </c>
    </row>
    <row r="373" spans="1:10" ht="15.75">
      <c r="A373" s="49"/>
      <c r="B373" s="50"/>
      <c r="C373" s="51"/>
      <c r="D373" s="61"/>
      <c r="E373" s="62"/>
      <c r="F373" s="82"/>
      <c r="G373" s="81"/>
      <c r="H373" s="43">
        <f>IF(VALUE(D373)=1,IF(E373&lt;&gt;0,IF(F373&lt;&gt;0,IF(E373&gt;4,IF(E373&lt;18,ROUND(F373*LOOKUP(E373,男子年齢,'入力シート＿単数'!$B$35:$B$47)-LOOKUP('入力シート＿複数'!E373,男子年齢,'入力シート＿単数'!$C$35:$C$47),2),"年齢不正!"),"年齢不正!"),""),""),IF(VALUE(D373)=2,IF(E373&lt;&gt;0,IF(F373&lt;&gt;0,IF(E373&gt;4,IF(E373&lt;18,ROUND(F373*LOOKUP(E373,女子年齢,'入力シート＿単数'!$F$35:$F$47)-LOOKUP(E373,女子年齢,'入力シート＿単数'!$G$35:$G$47),2),"年齢不正!"),"年齢不正!"),""),""),IF(D373=0,"","性別不正!")))</f>
      </c>
      <c r="I373" s="75">
        <f t="shared" si="11"/>
        <v>0</v>
      </c>
      <c r="J373" s="119">
        <f t="shared" si="10"/>
      </c>
    </row>
    <row r="374" spans="1:10" ht="15.75">
      <c r="A374" s="49"/>
      <c r="B374" s="50"/>
      <c r="C374" s="51"/>
      <c r="D374" s="61"/>
      <c r="E374" s="62"/>
      <c r="F374" s="82"/>
      <c r="G374" s="81"/>
      <c r="H374" s="43">
        <f>IF(VALUE(D374)=1,IF(E374&lt;&gt;0,IF(F374&lt;&gt;0,IF(E374&gt;4,IF(E374&lt;18,ROUND(F374*LOOKUP(E374,男子年齢,'入力シート＿単数'!$B$35:$B$47)-LOOKUP('入力シート＿複数'!E374,男子年齢,'入力シート＿単数'!$C$35:$C$47),2),"年齢不正!"),"年齢不正!"),""),""),IF(VALUE(D374)=2,IF(E374&lt;&gt;0,IF(F374&lt;&gt;0,IF(E374&gt;4,IF(E374&lt;18,ROUND(F374*LOOKUP(E374,女子年齢,'入力シート＿単数'!$F$35:$F$47)-LOOKUP(E374,女子年齢,'入力シート＿単数'!$G$35:$G$47),2),"年齢不正!"),"年齢不正!"),""),""),IF(D374=0,"","性別不正!")))</f>
      </c>
      <c r="I374" s="75">
        <f t="shared" si="11"/>
        <v>0</v>
      </c>
      <c r="J374" s="119">
        <f t="shared" si="10"/>
      </c>
    </row>
    <row r="375" spans="1:10" ht="15.75">
      <c r="A375" s="49"/>
      <c r="B375" s="50"/>
      <c r="C375" s="51"/>
      <c r="D375" s="61"/>
      <c r="E375" s="62"/>
      <c r="F375" s="82"/>
      <c r="G375" s="81"/>
      <c r="H375" s="43">
        <f>IF(VALUE(D375)=1,IF(E375&lt;&gt;0,IF(F375&lt;&gt;0,IF(E375&gt;4,IF(E375&lt;18,ROUND(F375*LOOKUP(E375,男子年齢,'入力シート＿単数'!$B$35:$B$47)-LOOKUP('入力シート＿複数'!E375,男子年齢,'入力シート＿単数'!$C$35:$C$47),2),"年齢不正!"),"年齢不正!"),""),""),IF(VALUE(D375)=2,IF(E375&lt;&gt;0,IF(F375&lt;&gt;0,IF(E375&gt;4,IF(E375&lt;18,ROUND(F375*LOOKUP(E375,女子年齢,'入力シート＿単数'!$F$35:$F$47)-LOOKUP(E375,女子年齢,'入力シート＿単数'!$G$35:$G$47),2),"年齢不正!"),"年齢不正!"),""),""),IF(D375=0,"","性別不正!")))</f>
      </c>
      <c r="I375" s="75">
        <f t="shared" si="11"/>
        <v>0</v>
      </c>
      <c r="J375" s="119">
        <f t="shared" si="10"/>
      </c>
    </row>
    <row r="376" spans="1:10" ht="15.75">
      <c r="A376" s="49"/>
      <c r="B376" s="50"/>
      <c r="C376" s="51"/>
      <c r="D376" s="61"/>
      <c r="E376" s="62"/>
      <c r="F376" s="82"/>
      <c r="G376" s="81"/>
      <c r="H376" s="43">
        <f>IF(VALUE(D376)=1,IF(E376&lt;&gt;0,IF(F376&lt;&gt;0,IF(E376&gt;4,IF(E376&lt;18,ROUND(F376*LOOKUP(E376,男子年齢,'入力シート＿単数'!$B$35:$B$47)-LOOKUP('入力シート＿複数'!E376,男子年齢,'入力シート＿単数'!$C$35:$C$47),2),"年齢不正!"),"年齢不正!"),""),""),IF(VALUE(D376)=2,IF(E376&lt;&gt;0,IF(F376&lt;&gt;0,IF(E376&gt;4,IF(E376&lt;18,ROUND(F376*LOOKUP(E376,女子年齢,'入力シート＿単数'!$F$35:$F$47)-LOOKUP(E376,女子年齢,'入力シート＿単数'!$G$35:$G$47),2),"年齢不正!"),"年齢不正!"),""),""),IF(D376=0,"","性別不正!")))</f>
      </c>
      <c r="I376" s="75">
        <f t="shared" si="11"/>
        <v>0</v>
      </c>
      <c r="J376" s="119">
        <f t="shared" si="10"/>
      </c>
    </row>
    <row r="377" spans="1:10" ht="15.75">
      <c r="A377" s="49"/>
      <c r="B377" s="50"/>
      <c r="C377" s="51"/>
      <c r="D377" s="61"/>
      <c r="E377" s="62"/>
      <c r="F377" s="82"/>
      <c r="G377" s="81"/>
      <c r="H377" s="43">
        <f>IF(VALUE(D377)=1,IF(E377&lt;&gt;0,IF(F377&lt;&gt;0,IF(E377&gt;4,IF(E377&lt;18,ROUND(F377*LOOKUP(E377,男子年齢,'入力シート＿単数'!$B$35:$B$47)-LOOKUP('入力シート＿複数'!E377,男子年齢,'入力シート＿単数'!$C$35:$C$47),2),"年齢不正!"),"年齢不正!"),""),""),IF(VALUE(D377)=2,IF(E377&lt;&gt;0,IF(F377&lt;&gt;0,IF(E377&gt;4,IF(E377&lt;18,ROUND(F377*LOOKUP(E377,女子年齢,'入力シート＿単数'!$F$35:$F$47)-LOOKUP(E377,女子年齢,'入力シート＿単数'!$G$35:$G$47),2),"年齢不正!"),"年齢不正!"),""),""),IF(D377=0,"","性別不正!")))</f>
      </c>
      <c r="I377" s="75">
        <f t="shared" si="11"/>
        <v>0</v>
      </c>
      <c r="J377" s="119">
        <f t="shared" si="10"/>
      </c>
    </row>
    <row r="378" spans="1:10" ht="15.75">
      <c r="A378" s="49"/>
      <c r="B378" s="50"/>
      <c r="C378" s="51"/>
      <c r="D378" s="61"/>
      <c r="E378" s="62"/>
      <c r="F378" s="82"/>
      <c r="G378" s="81"/>
      <c r="H378" s="43">
        <f>IF(VALUE(D378)=1,IF(E378&lt;&gt;0,IF(F378&lt;&gt;0,IF(E378&gt;4,IF(E378&lt;18,ROUND(F378*LOOKUP(E378,男子年齢,'入力シート＿単数'!$B$35:$B$47)-LOOKUP('入力シート＿複数'!E378,男子年齢,'入力シート＿単数'!$C$35:$C$47),2),"年齢不正!"),"年齢不正!"),""),""),IF(VALUE(D378)=2,IF(E378&lt;&gt;0,IF(F378&lt;&gt;0,IF(E378&gt;4,IF(E378&lt;18,ROUND(F378*LOOKUP(E378,女子年齢,'入力シート＿単数'!$F$35:$F$47)-LOOKUP(E378,女子年齢,'入力シート＿単数'!$G$35:$G$47),2),"年齢不正!"),"年齢不正!"),""),""),IF(D378=0,"","性別不正!")))</f>
      </c>
      <c r="I378" s="75">
        <f t="shared" si="11"/>
        <v>0</v>
      </c>
      <c r="J378" s="119">
        <f t="shared" si="10"/>
      </c>
    </row>
    <row r="379" spans="1:10" ht="15.75">
      <c r="A379" s="49"/>
      <c r="B379" s="50"/>
      <c r="C379" s="51"/>
      <c r="D379" s="61"/>
      <c r="E379" s="62"/>
      <c r="F379" s="82"/>
      <c r="G379" s="81"/>
      <c r="H379" s="43">
        <f>IF(VALUE(D379)=1,IF(E379&lt;&gt;0,IF(F379&lt;&gt;0,IF(E379&gt;4,IF(E379&lt;18,ROUND(F379*LOOKUP(E379,男子年齢,'入力シート＿単数'!$B$35:$B$47)-LOOKUP('入力シート＿複数'!E379,男子年齢,'入力シート＿単数'!$C$35:$C$47),2),"年齢不正!"),"年齢不正!"),""),""),IF(VALUE(D379)=2,IF(E379&lt;&gt;0,IF(F379&lt;&gt;0,IF(E379&gt;4,IF(E379&lt;18,ROUND(F379*LOOKUP(E379,女子年齢,'入力シート＿単数'!$F$35:$F$47)-LOOKUP(E379,女子年齢,'入力シート＿単数'!$G$35:$G$47),2),"年齢不正!"),"年齢不正!"),""),""),IF(D379=0,"","性別不正!")))</f>
      </c>
      <c r="I379" s="75">
        <f t="shared" si="11"/>
        <v>0</v>
      </c>
      <c r="J379" s="119">
        <f t="shared" si="10"/>
      </c>
    </row>
    <row r="380" spans="1:10" ht="15.75">
      <c r="A380" s="49"/>
      <c r="B380" s="50"/>
      <c r="C380" s="51"/>
      <c r="D380" s="61"/>
      <c r="E380" s="62"/>
      <c r="F380" s="82"/>
      <c r="G380" s="81"/>
      <c r="H380" s="43">
        <f>IF(VALUE(D380)=1,IF(E380&lt;&gt;0,IF(F380&lt;&gt;0,IF(E380&gt;4,IF(E380&lt;18,ROUND(F380*LOOKUP(E380,男子年齢,'入力シート＿単数'!$B$35:$B$47)-LOOKUP('入力シート＿複数'!E380,男子年齢,'入力シート＿単数'!$C$35:$C$47),2),"年齢不正!"),"年齢不正!"),""),""),IF(VALUE(D380)=2,IF(E380&lt;&gt;0,IF(F380&lt;&gt;0,IF(E380&gt;4,IF(E380&lt;18,ROUND(F380*LOOKUP(E380,女子年齢,'入力シート＿単数'!$F$35:$F$47)-LOOKUP(E380,女子年齢,'入力シート＿単数'!$G$35:$G$47),2),"年齢不正!"),"年齢不正!"),""),""),IF(D380=0,"","性別不正!")))</f>
      </c>
      <c r="I380" s="75">
        <f t="shared" si="11"/>
        <v>0</v>
      </c>
      <c r="J380" s="119">
        <f t="shared" si="10"/>
      </c>
    </row>
    <row r="381" spans="1:10" ht="15.75">
      <c r="A381" s="49"/>
      <c r="B381" s="50"/>
      <c r="C381" s="51"/>
      <c r="D381" s="61"/>
      <c r="E381" s="62"/>
      <c r="F381" s="82"/>
      <c r="G381" s="81"/>
      <c r="H381" s="43">
        <f>IF(VALUE(D381)=1,IF(E381&lt;&gt;0,IF(F381&lt;&gt;0,IF(E381&gt;4,IF(E381&lt;18,ROUND(F381*LOOKUP(E381,男子年齢,'入力シート＿単数'!$B$35:$B$47)-LOOKUP('入力シート＿複数'!E381,男子年齢,'入力シート＿単数'!$C$35:$C$47),2),"年齢不正!"),"年齢不正!"),""),""),IF(VALUE(D381)=2,IF(E381&lt;&gt;0,IF(F381&lt;&gt;0,IF(E381&gt;4,IF(E381&lt;18,ROUND(F381*LOOKUP(E381,女子年齢,'入力シート＿単数'!$F$35:$F$47)-LOOKUP(E381,女子年齢,'入力シート＿単数'!$G$35:$G$47),2),"年齢不正!"),"年齢不正!"),""),""),IF(D381=0,"","性別不正!")))</f>
      </c>
      <c r="I381" s="75">
        <f t="shared" si="11"/>
        <v>0</v>
      </c>
      <c r="J381" s="119">
        <f t="shared" si="10"/>
      </c>
    </row>
    <row r="382" spans="1:10" ht="15.75">
      <c r="A382" s="49"/>
      <c r="B382" s="50"/>
      <c r="C382" s="51"/>
      <c r="D382" s="61"/>
      <c r="E382" s="62"/>
      <c r="F382" s="82"/>
      <c r="G382" s="81"/>
      <c r="H382" s="43">
        <f>IF(VALUE(D382)=1,IF(E382&lt;&gt;0,IF(F382&lt;&gt;0,IF(E382&gt;4,IF(E382&lt;18,ROUND(F382*LOOKUP(E382,男子年齢,'入力シート＿単数'!$B$35:$B$47)-LOOKUP('入力シート＿複数'!E382,男子年齢,'入力シート＿単数'!$C$35:$C$47),2),"年齢不正!"),"年齢不正!"),""),""),IF(VALUE(D382)=2,IF(E382&lt;&gt;0,IF(F382&lt;&gt;0,IF(E382&gt;4,IF(E382&lt;18,ROUND(F382*LOOKUP(E382,女子年齢,'入力シート＿単数'!$F$35:$F$47)-LOOKUP(E382,女子年齢,'入力シート＿単数'!$G$35:$G$47),2),"年齢不正!"),"年齢不正!"),""),""),IF(D382=0,"","性別不正!")))</f>
      </c>
      <c r="I382" s="75">
        <f t="shared" si="11"/>
        <v>0</v>
      </c>
      <c r="J382" s="119">
        <f t="shared" si="10"/>
      </c>
    </row>
    <row r="383" spans="1:10" ht="15.75">
      <c r="A383" s="49"/>
      <c r="B383" s="50"/>
      <c r="C383" s="51"/>
      <c r="D383" s="61"/>
      <c r="E383" s="62"/>
      <c r="F383" s="82"/>
      <c r="G383" s="81"/>
      <c r="H383" s="43">
        <f>IF(VALUE(D383)=1,IF(E383&lt;&gt;0,IF(F383&lt;&gt;0,IF(E383&gt;4,IF(E383&lt;18,ROUND(F383*LOOKUP(E383,男子年齢,'入力シート＿単数'!$B$35:$B$47)-LOOKUP('入力シート＿複数'!E383,男子年齢,'入力シート＿単数'!$C$35:$C$47),2),"年齢不正!"),"年齢不正!"),""),""),IF(VALUE(D383)=2,IF(E383&lt;&gt;0,IF(F383&lt;&gt;0,IF(E383&gt;4,IF(E383&lt;18,ROUND(F383*LOOKUP(E383,女子年齢,'入力シート＿単数'!$F$35:$F$47)-LOOKUP(E383,女子年齢,'入力シート＿単数'!$G$35:$G$47),2),"年齢不正!"),"年齢不正!"),""),""),IF(D383=0,"","性別不正!")))</f>
      </c>
      <c r="I383" s="75">
        <f t="shared" si="11"/>
        <v>0</v>
      </c>
      <c r="J383" s="119">
        <f t="shared" si="10"/>
      </c>
    </row>
    <row r="384" spans="1:10" ht="15.75">
      <c r="A384" s="49"/>
      <c r="B384" s="50"/>
      <c r="C384" s="51"/>
      <c r="D384" s="61"/>
      <c r="E384" s="62"/>
      <c r="F384" s="82"/>
      <c r="G384" s="81"/>
      <c r="H384" s="43">
        <f>IF(VALUE(D384)=1,IF(E384&lt;&gt;0,IF(F384&lt;&gt;0,IF(E384&gt;4,IF(E384&lt;18,ROUND(F384*LOOKUP(E384,男子年齢,'入力シート＿単数'!$B$35:$B$47)-LOOKUP('入力シート＿複数'!E384,男子年齢,'入力シート＿単数'!$C$35:$C$47),2),"年齢不正!"),"年齢不正!"),""),""),IF(VALUE(D384)=2,IF(E384&lt;&gt;0,IF(F384&lt;&gt;0,IF(E384&gt;4,IF(E384&lt;18,ROUND(F384*LOOKUP(E384,女子年齢,'入力シート＿単数'!$F$35:$F$47)-LOOKUP(E384,女子年齢,'入力シート＿単数'!$G$35:$G$47),2),"年齢不正!"),"年齢不正!"),""),""),IF(D384=0,"","性別不正!")))</f>
      </c>
      <c r="I384" s="75">
        <f t="shared" si="11"/>
        <v>0</v>
      </c>
      <c r="J384" s="119">
        <f t="shared" si="10"/>
      </c>
    </row>
    <row r="385" spans="1:10" ht="15.75">
      <c r="A385" s="49"/>
      <c r="B385" s="50"/>
      <c r="C385" s="51"/>
      <c r="D385" s="61"/>
      <c r="E385" s="62"/>
      <c r="F385" s="82"/>
      <c r="G385" s="81"/>
      <c r="H385" s="43">
        <f>IF(VALUE(D385)=1,IF(E385&lt;&gt;0,IF(F385&lt;&gt;0,IF(E385&gt;4,IF(E385&lt;18,ROUND(F385*LOOKUP(E385,男子年齢,'入力シート＿単数'!$B$35:$B$47)-LOOKUP('入力シート＿複数'!E385,男子年齢,'入力シート＿単数'!$C$35:$C$47),2),"年齢不正!"),"年齢不正!"),""),""),IF(VALUE(D385)=2,IF(E385&lt;&gt;0,IF(F385&lt;&gt;0,IF(E385&gt;4,IF(E385&lt;18,ROUND(F385*LOOKUP(E385,女子年齢,'入力シート＿単数'!$F$35:$F$47)-LOOKUP(E385,女子年齢,'入力シート＿単数'!$G$35:$G$47),2),"年齢不正!"),"年齢不正!"),""),""),IF(D385=0,"","性別不正!")))</f>
      </c>
      <c r="I385" s="75">
        <f t="shared" si="11"/>
        <v>0</v>
      </c>
      <c r="J385" s="119">
        <f t="shared" si="10"/>
      </c>
    </row>
    <row r="386" spans="1:10" ht="15.75">
      <c r="A386" s="49"/>
      <c r="B386" s="50"/>
      <c r="C386" s="51"/>
      <c r="D386" s="61"/>
      <c r="E386" s="62"/>
      <c r="F386" s="82"/>
      <c r="G386" s="81"/>
      <c r="H386" s="43">
        <f>IF(VALUE(D386)=1,IF(E386&lt;&gt;0,IF(F386&lt;&gt;0,IF(E386&gt;4,IF(E386&lt;18,ROUND(F386*LOOKUP(E386,男子年齢,'入力シート＿単数'!$B$35:$B$47)-LOOKUP('入力シート＿複数'!E386,男子年齢,'入力シート＿単数'!$C$35:$C$47),2),"年齢不正!"),"年齢不正!"),""),""),IF(VALUE(D386)=2,IF(E386&lt;&gt;0,IF(F386&lt;&gt;0,IF(E386&gt;4,IF(E386&lt;18,ROUND(F386*LOOKUP(E386,女子年齢,'入力シート＿単数'!$F$35:$F$47)-LOOKUP(E386,女子年齢,'入力シート＿単数'!$G$35:$G$47),2),"年齢不正!"),"年齢不正!"),""),""),IF(D386=0,"","性別不正!")))</f>
      </c>
      <c r="I386" s="75">
        <f t="shared" si="11"/>
        <v>0</v>
      </c>
      <c r="J386" s="119">
        <f t="shared" si="10"/>
      </c>
    </row>
    <row r="387" spans="1:10" ht="15.75">
      <c r="A387" s="49"/>
      <c r="B387" s="50"/>
      <c r="C387" s="51"/>
      <c r="D387" s="61"/>
      <c r="E387" s="62"/>
      <c r="F387" s="82"/>
      <c r="G387" s="81"/>
      <c r="H387" s="43">
        <f>IF(VALUE(D387)=1,IF(E387&lt;&gt;0,IF(F387&lt;&gt;0,IF(E387&gt;4,IF(E387&lt;18,ROUND(F387*LOOKUP(E387,男子年齢,'入力シート＿単数'!$B$35:$B$47)-LOOKUP('入力シート＿複数'!E387,男子年齢,'入力シート＿単数'!$C$35:$C$47),2),"年齢不正!"),"年齢不正!"),""),""),IF(VALUE(D387)=2,IF(E387&lt;&gt;0,IF(F387&lt;&gt;0,IF(E387&gt;4,IF(E387&lt;18,ROUND(F387*LOOKUP(E387,女子年齢,'入力シート＿単数'!$F$35:$F$47)-LOOKUP(E387,女子年齢,'入力シート＿単数'!$G$35:$G$47),2),"年齢不正!"),"年齢不正!"),""),""),IF(D387=0,"","性別不正!")))</f>
      </c>
      <c r="I387" s="75">
        <f t="shared" si="11"/>
        <v>0</v>
      </c>
      <c r="J387" s="119">
        <f aca="true" t="shared" si="12" ref="J387:J450">IF(I387&gt;=50,"高度",IF(I387&gt;=30,"中等度",IF(I387&gt;=20,"軽度",IF(I387&lt;=-20,"痩身",""))))</f>
      </c>
    </row>
    <row r="388" spans="1:10" ht="15.75">
      <c r="A388" s="49"/>
      <c r="B388" s="50"/>
      <c r="C388" s="51"/>
      <c r="D388" s="61"/>
      <c r="E388" s="62"/>
      <c r="F388" s="82"/>
      <c r="G388" s="81"/>
      <c r="H388" s="43">
        <f>IF(VALUE(D388)=1,IF(E388&lt;&gt;0,IF(F388&lt;&gt;0,IF(E388&gt;4,IF(E388&lt;18,ROUND(F388*LOOKUP(E388,男子年齢,'入力シート＿単数'!$B$35:$B$47)-LOOKUP('入力シート＿複数'!E388,男子年齢,'入力シート＿単数'!$C$35:$C$47),2),"年齢不正!"),"年齢不正!"),""),""),IF(VALUE(D388)=2,IF(E388&lt;&gt;0,IF(F388&lt;&gt;0,IF(E388&gt;4,IF(E388&lt;18,ROUND(F388*LOOKUP(E388,女子年齢,'入力シート＿単数'!$F$35:$F$47)-LOOKUP(E388,女子年齢,'入力シート＿単数'!$G$35:$G$47),2),"年齢不正!"),"年齢不正!"),""),""),IF(D388=0,"","性別不正!")))</f>
      </c>
      <c r="I388" s="75">
        <f aca="true" t="shared" si="13" ref="I388:I451">IF(ISERROR((G388-H388)/H388*100),0,ROUND((G388-H388)/H388*100,1))</f>
        <v>0</v>
      </c>
      <c r="J388" s="119">
        <f t="shared" si="12"/>
      </c>
    </row>
    <row r="389" spans="1:10" ht="15.75">
      <c r="A389" s="49"/>
      <c r="B389" s="50"/>
      <c r="C389" s="51"/>
      <c r="D389" s="61"/>
      <c r="E389" s="62"/>
      <c r="F389" s="82"/>
      <c r="G389" s="81"/>
      <c r="H389" s="43">
        <f>IF(VALUE(D389)=1,IF(E389&lt;&gt;0,IF(F389&lt;&gt;0,IF(E389&gt;4,IF(E389&lt;18,ROUND(F389*LOOKUP(E389,男子年齢,'入力シート＿単数'!$B$35:$B$47)-LOOKUP('入力シート＿複数'!E389,男子年齢,'入力シート＿単数'!$C$35:$C$47),2),"年齢不正!"),"年齢不正!"),""),""),IF(VALUE(D389)=2,IF(E389&lt;&gt;0,IF(F389&lt;&gt;0,IF(E389&gt;4,IF(E389&lt;18,ROUND(F389*LOOKUP(E389,女子年齢,'入力シート＿単数'!$F$35:$F$47)-LOOKUP(E389,女子年齢,'入力シート＿単数'!$G$35:$G$47),2),"年齢不正!"),"年齢不正!"),""),""),IF(D389=0,"","性別不正!")))</f>
      </c>
      <c r="I389" s="75">
        <f t="shared" si="13"/>
        <v>0</v>
      </c>
      <c r="J389" s="119">
        <f t="shared" si="12"/>
      </c>
    </row>
    <row r="390" spans="1:10" ht="15.75">
      <c r="A390" s="49"/>
      <c r="B390" s="50"/>
      <c r="C390" s="51"/>
      <c r="D390" s="61"/>
      <c r="E390" s="62"/>
      <c r="F390" s="82"/>
      <c r="G390" s="81"/>
      <c r="H390" s="43">
        <f>IF(VALUE(D390)=1,IF(E390&lt;&gt;0,IF(F390&lt;&gt;0,IF(E390&gt;4,IF(E390&lt;18,ROUND(F390*LOOKUP(E390,男子年齢,'入力シート＿単数'!$B$35:$B$47)-LOOKUP('入力シート＿複数'!E390,男子年齢,'入力シート＿単数'!$C$35:$C$47),2),"年齢不正!"),"年齢不正!"),""),""),IF(VALUE(D390)=2,IF(E390&lt;&gt;0,IF(F390&lt;&gt;0,IF(E390&gt;4,IF(E390&lt;18,ROUND(F390*LOOKUP(E390,女子年齢,'入力シート＿単数'!$F$35:$F$47)-LOOKUP(E390,女子年齢,'入力シート＿単数'!$G$35:$G$47),2),"年齢不正!"),"年齢不正!"),""),""),IF(D390=0,"","性別不正!")))</f>
      </c>
      <c r="I390" s="75">
        <f t="shared" si="13"/>
        <v>0</v>
      </c>
      <c r="J390" s="119">
        <f t="shared" si="12"/>
      </c>
    </row>
    <row r="391" spans="1:10" ht="15.75">
      <c r="A391" s="49"/>
      <c r="B391" s="50"/>
      <c r="C391" s="51"/>
      <c r="D391" s="61"/>
      <c r="E391" s="62"/>
      <c r="F391" s="82"/>
      <c r="G391" s="81"/>
      <c r="H391" s="43">
        <f>IF(VALUE(D391)=1,IF(E391&lt;&gt;0,IF(F391&lt;&gt;0,IF(E391&gt;4,IF(E391&lt;18,ROUND(F391*LOOKUP(E391,男子年齢,'入力シート＿単数'!$B$35:$B$47)-LOOKUP('入力シート＿複数'!E391,男子年齢,'入力シート＿単数'!$C$35:$C$47),2),"年齢不正!"),"年齢不正!"),""),""),IF(VALUE(D391)=2,IF(E391&lt;&gt;0,IF(F391&lt;&gt;0,IF(E391&gt;4,IF(E391&lt;18,ROUND(F391*LOOKUP(E391,女子年齢,'入力シート＿単数'!$F$35:$F$47)-LOOKUP(E391,女子年齢,'入力シート＿単数'!$G$35:$G$47),2),"年齢不正!"),"年齢不正!"),""),""),IF(D391=0,"","性別不正!")))</f>
      </c>
      <c r="I391" s="75">
        <f t="shared" si="13"/>
        <v>0</v>
      </c>
      <c r="J391" s="119">
        <f t="shared" si="12"/>
      </c>
    </row>
    <row r="392" spans="1:10" ht="15.75">
      <c r="A392" s="49"/>
      <c r="B392" s="50"/>
      <c r="C392" s="51"/>
      <c r="D392" s="61"/>
      <c r="E392" s="62"/>
      <c r="F392" s="82"/>
      <c r="G392" s="81"/>
      <c r="H392" s="43">
        <f>IF(VALUE(D392)=1,IF(E392&lt;&gt;0,IF(F392&lt;&gt;0,IF(E392&gt;4,IF(E392&lt;18,ROUND(F392*LOOKUP(E392,男子年齢,'入力シート＿単数'!$B$35:$B$47)-LOOKUP('入力シート＿複数'!E392,男子年齢,'入力シート＿単数'!$C$35:$C$47),2),"年齢不正!"),"年齢不正!"),""),""),IF(VALUE(D392)=2,IF(E392&lt;&gt;0,IF(F392&lt;&gt;0,IF(E392&gt;4,IF(E392&lt;18,ROUND(F392*LOOKUP(E392,女子年齢,'入力シート＿単数'!$F$35:$F$47)-LOOKUP(E392,女子年齢,'入力シート＿単数'!$G$35:$G$47),2),"年齢不正!"),"年齢不正!"),""),""),IF(D392=0,"","性別不正!")))</f>
      </c>
      <c r="I392" s="75">
        <f t="shared" si="13"/>
        <v>0</v>
      </c>
      <c r="J392" s="119">
        <f t="shared" si="12"/>
      </c>
    </row>
    <row r="393" spans="1:10" ht="15.75">
      <c r="A393" s="49"/>
      <c r="B393" s="50"/>
      <c r="C393" s="51"/>
      <c r="D393" s="61"/>
      <c r="E393" s="62"/>
      <c r="F393" s="82"/>
      <c r="G393" s="81"/>
      <c r="H393" s="43">
        <f>IF(VALUE(D393)=1,IF(E393&lt;&gt;0,IF(F393&lt;&gt;0,IF(E393&gt;4,IF(E393&lt;18,ROUND(F393*LOOKUP(E393,男子年齢,'入力シート＿単数'!$B$35:$B$47)-LOOKUP('入力シート＿複数'!E393,男子年齢,'入力シート＿単数'!$C$35:$C$47),2),"年齢不正!"),"年齢不正!"),""),""),IF(VALUE(D393)=2,IF(E393&lt;&gt;0,IF(F393&lt;&gt;0,IF(E393&gt;4,IF(E393&lt;18,ROUND(F393*LOOKUP(E393,女子年齢,'入力シート＿単数'!$F$35:$F$47)-LOOKUP(E393,女子年齢,'入力シート＿単数'!$G$35:$G$47),2),"年齢不正!"),"年齢不正!"),""),""),IF(D393=0,"","性別不正!")))</f>
      </c>
      <c r="I393" s="75">
        <f t="shared" si="13"/>
        <v>0</v>
      </c>
      <c r="J393" s="119">
        <f t="shared" si="12"/>
      </c>
    </row>
    <row r="394" spans="1:10" ht="15.75">
      <c r="A394" s="49"/>
      <c r="B394" s="50"/>
      <c r="C394" s="51"/>
      <c r="D394" s="61"/>
      <c r="E394" s="62"/>
      <c r="F394" s="82"/>
      <c r="G394" s="81"/>
      <c r="H394" s="43">
        <f>IF(VALUE(D394)=1,IF(E394&lt;&gt;0,IF(F394&lt;&gt;0,IF(E394&gt;4,IF(E394&lt;18,ROUND(F394*LOOKUP(E394,男子年齢,'入力シート＿単数'!$B$35:$B$47)-LOOKUP('入力シート＿複数'!E394,男子年齢,'入力シート＿単数'!$C$35:$C$47),2),"年齢不正!"),"年齢不正!"),""),""),IF(VALUE(D394)=2,IF(E394&lt;&gt;0,IF(F394&lt;&gt;0,IF(E394&gt;4,IF(E394&lt;18,ROUND(F394*LOOKUP(E394,女子年齢,'入力シート＿単数'!$F$35:$F$47)-LOOKUP(E394,女子年齢,'入力シート＿単数'!$G$35:$G$47),2),"年齢不正!"),"年齢不正!"),""),""),IF(D394=0,"","性別不正!")))</f>
      </c>
      <c r="I394" s="75">
        <f t="shared" si="13"/>
        <v>0</v>
      </c>
      <c r="J394" s="119">
        <f t="shared" si="12"/>
      </c>
    </row>
    <row r="395" spans="1:10" ht="15.75">
      <c r="A395" s="49"/>
      <c r="B395" s="50"/>
      <c r="C395" s="51"/>
      <c r="D395" s="61"/>
      <c r="E395" s="62"/>
      <c r="F395" s="82"/>
      <c r="G395" s="81"/>
      <c r="H395" s="43">
        <f>IF(VALUE(D395)=1,IF(E395&lt;&gt;0,IF(F395&lt;&gt;0,IF(E395&gt;4,IF(E395&lt;18,ROUND(F395*LOOKUP(E395,男子年齢,'入力シート＿単数'!$B$35:$B$47)-LOOKUP('入力シート＿複数'!E395,男子年齢,'入力シート＿単数'!$C$35:$C$47),2),"年齢不正!"),"年齢不正!"),""),""),IF(VALUE(D395)=2,IF(E395&lt;&gt;0,IF(F395&lt;&gt;0,IF(E395&gt;4,IF(E395&lt;18,ROUND(F395*LOOKUP(E395,女子年齢,'入力シート＿単数'!$F$35:$F$47)-LOOKUP(E395,女子年齢,'入力シート＿単数'!$G$35:$G$47),2),"年齢不正!"),"年齢不正!"),""),""),IF(D395=0,"","性別不正!")))</f>
      </c>
      <c r="I395" s="75">
        <f t="shared" si="13"/>
        <v>0</v>
      </c>
      <c r="J395" s="119">
        <f t="shared" si="12"/>
      </c>
    </row>
    <row r="396" spans="1:10" ht="15.75">
      <c r="A396" s="49"/>
      <c r="B396" s="50"/>
      <c r="C396" s="51"/>
      <c r="D396" s="61"/>
      <c r="E396" s="62"/>
      <c r="F396" s="82"/>
      <c r="G396" s="81"/>
      <c r="H396" s="43">
        <f>IF(VALUE(D396)=1,IF(E396&lt;&gt;0,IF(F396&lt;&gt;0,IF(E396&gt;4,IF(E396&lt;18,ROUND(F396*LOOKUP(E396,男子年齢,'入力シート＿単数'!$B$35:$B$47)-LOOKUP('入力シート＿複数'!E396,男子年齢,'入力シート＿単数'!$C$35:$C$47),2),"年齢不正!"),"年齢不正!"),""),""),IF(VALUE(D396)=2,IF(E396&lt;&gt;0,IF(F396&lt;&gt;0,IF(E396&gt;4,IF(E396&lt;18,ROUND(F396*LOOKUP(E396,女子年齢,'入力シート＿単数'!$F$35:$F$47)-LOOKUP(E396,女子年齢,'入力シート＿単数'!$G$35:$G$47),2),"年齢不正!"),"年齢不正!"),""),""),IF(D396=0,"","性別不正!")))</f>
      </c>
      <c r="I396" s="75">
        <f t="shared" si="13"/>
        <v>0</v>
      </c>
      <c r="J396" s="119">
        <f t="shared" si="12"/>
      </c>
    </row>
    <row r="397" spans="1:10" ht="15.75">
      <c r="A397" s="49"/>
      <c r="B397" s="50"/>
      <c r="C397" s="51"/>
      <c r="D397" s="61"/>
      <c r="E397" s="62"/>
      <c r="F397" s="82"/>
      <c r="G397" s="81"/>
      <c r="H397" s="43">
        <f>IF(VALUE(D397)=1,IF(E397&lt;&gt;0,IF(F397&lt;&gt;0,IF(E397&gt;4,IF(E397&lt;18,ROUND(F397*LOOKUP(E397,男子年齢,'入力シート＿単数'!$B$35:$B$47)-LOOKUP('入力シート＿複数'!E397,男子年齢,'入力シート＿単数'!$C$35:$C$47),2),"年齢不正!"),"年齢不正!"),""),""),IF(VALUE(D397)=2,IF(E397&lt;&gt;0,IF(F397&lt;&gt;0,IF(E397&gt;4,IF(E397&lt;18,ROUND(F397*LOOKUP(E397,女子年齢,'入力シート＿単数'!$F$35:$F$47)-LOOKUP(E397,女子年齢,'入力シート＿単数'!$G$35:$G$47),2),"年齢不正!"),"年齢不正!"),""),""),IF(D397=0,"","性別不正!")))</f>
      </c>
      <c r="I397" s="75">
        <f t="shared" si="13"/>
        <v>0</v>
      </c>
      <c r="J397" s="119">
        <f t="shared" si="12"/>
      </c>
    </row>
    <row r="398" spans="1:10" ht="15.75">
      <c r="A398" s="49"/>
      <c r="B398" s="50"/>
      <c r="C398" s="51"/>
      <c r="D398" s="61"/>
      <c r="E398" s="62"/>
      <c r="F398" s="82"/>
      <c r="G398" s="81"/>
      <c r="H398" s="43">
        <f>IF(VALUE(D398)=1,IF(E398&lt;&gt;0,IF(F398&lt;&gt;0,IF(E398&gt;4,IF(E398&lt;18,ROUND(F398*LOOKUP(E398,男子年齢,'入力シート＿単数'!$B$35:$B$47)-LOOKUP('入力シート＿複数'!E398,男子年齢,'入力シート＿単数'!$C$35:$C$47),2),"年齢不正!"),"年齢不正!"),""),""),IF(VALUE(D398)=2,IF(E398&lt;&gt;0,IF(F398&lt;&gt;0,IF(E398&gt;4,IF(E398&lt;18,ROUND(F398*LOOKUP(E398,女子年齢,'入力シート＿単数'!$F$35:$F$47)-LOOKUP(E398,女子年齢,'入力シート＿単数'!$G$35:$G$47),2),"年齢不正!"),"年齢不正!"),""),""),IF(D398=0,"","性別不正!")))</f>
      </c>
      <c r="I398" s="75">
        <f t="shared" si="13"/>
        <v>0</v>
      </c>
      <c r="J398" s="119">
        <f t="shared" si="12"/>
      </c>
    </row>
    <row r="399" spans="1:10" ht="15.75">
      <c r="A399" s="49"/>
      <c r="B399" s="50"/>
      <c r="C399" s="51"/>
      <c r="D399" s="61"/>
      <c r="E399" s="62"/>
      <c r="F399" s="82"/>
      <c r="G399" s="81"/>
      <c r="H399" s="43">
        <f>IF(VALUE(D399)=1,IF(E399&lt;&gt;0,IF(F399&lt;&gt;0,IF(E399&gt;4,IF(E399&lt;18,ROUND(F399*LOOKUP(E399,男子年齢,'入力シート＿単数'!$B$35:$B$47)-LOOKUP('入力シート＿複数'!E399,男子年齢,'入力シート＿単数'!$C$35:$C$47),2),"年齢不正!"),"年齢不正!"),""),""),IF(VALUE(D399)=2,IF(E399&lt;&gt;0,IF(F399&lt;&gt;0,IF(E399&gt;4,IF(E399&lt;18,ROUND(F399*LOOKUP(E399,女子年齢,'入力シート＿単数'!$F$35:$F$47)-LOOKUP(E399,女子年齢,'入力シート＿単数'!$G$35:$G$47),2),"年齢不正!"),"年齢不正!"),""),""),IF(D399=0,"","性別不正!")))</f>
      </c>
      <c r="I399" s="75">
        <f t="shared" si="13"/>
        <v>0</v>
      </c>
      <c r="J399" s="119">
        <f t="shared" si="12"/>
      </c>
    </row>
    <row r="400" spans="1:10" ht="15.75">
      <c r="A400" s="49"/>
      <c r="B400" s="50"/>
      <c r="C400" s="51"/>
      <c r="D400" s="61"/>
      <c r="E400" s="62"/>
      <c r="F400" s="82"/>
      <c r="G400" s="81"/>
      <c r="H400" s="43">
        <f>IF(VALUE(D400)=1,IF(E400&lt;&gt;0,IF(F400&lt;&gt;0,IF(E400&gt;4,IF(E400&lt;18,ROUND(F400*LOOKUP(E400,男子年齢,'入力シート＿単数'!$B$35:$B$47)-LOOKUP('入力シート＿複数'!E400,男子年齢,'入力シート＿単数'!$C$35:$C$47),2),"年齢不正!"),"年齢不正!"),""),""),IF(VALUE(D400)=2,IF(E400&lt;&gt;0,IF(F400&lt;&gt;0,IF(E400&gt;4,IF(E400&lt;18,ROUND(F400*LOOKUP(E400,女子年齢,'入力シート＿単数'!$F$35:$F$47)-LOOKUP(E400,女子年齢,'入力シート＿単数'!$G$35:$G$47),2),"年齢不正!"),"年齢不正!"),""),""),IF(D400=0,"","性別不正!")))</f>
      </c>
      <c r="I400" s="75">
        <f t="shared" si="13"/>
        <v>0</v>
      </c>
      <c r="J400" s="119">
        <f t="shared" si="12"/>
      </c>
    </row>
    <row r="401" spans="1:10" ht="15.75">
      <c r="A401" s="49"/>
      <c r="B401" s="50"/>
      <c r="C401" s="51"/>
      <c r="D401" s="61"/>
      <c r="E401" s="62"/>
      <c r="F401" s="82"/>
      <c r="G401" s="81"/>
      <c r="H401" s="43">
        <f>IF(VALUE(D401)=1,IF(E401&lt;&gt;0,IF(F401&lt;&gt;0,IF(E401&gt;4,IF(E401&lt;18,ROUND(F401*LOOKUP(E401,男子年齢,'入力シート＿単数'!$B$35:$B$47)-LOOKUP('入力シート＿複数'!E401,男子年齢,'入力シート＿単数'!$C$35:$C$47),2),"年齢不正!"),"年齢不正!"),""),""),IF(VALUE(D401)=2,IF(E401&lt;&gt;0,IF(F401&lt;&gt;0,IF(E401&gt;4,IF(E401&lt;18,ROUND(F401*LOOKUP(E401,女子年齢,'入力シート＿単数'!$F$35:$F$47)-LOOKUP(E401,女子年齢,'入力シート＿単数'!$G$35:$G$47),2),"年齢不正!"),"年齢不正!"),""),""),IF(D401=0,"","性別不正!")))</f>
      </c>
      <c r="I401" s="75">
        <f t="shared" si="13"/>
        <v>0</v>
      </c>
      <c r="J401" s="119">
        <f t="shared" si="12"/>
      </c>
    </row>
    <row r="402" spans="1:10" ht="15.75">
      <c r="A402" s="49"/>
      <c r="B402" s="50"/>
      <c r="C402" s="51"/>
      <c r="D402" s="61"/>
      <c r="E402" s="62"/>
      <c r="F402" s="82"/>
      <c r="G402" s="81"/>
      <c r="H402" s="43">
        <f>IF(VALUE(D402)=1,IF(E402&lt;&gt;0,IF(F402&lt;&gt;0,IF(E402&gt;4,IF(E402&lt;18,ROUND(F402*LOOKUP(E402,男子年齢,'入力シート＿単数'!$B$35:$B$47)-LOOKUP('入力シート＿複数'!E402,男子年齢,'入力シート＿単数'!$C$35:$C$47),2),"年齢不正!"),"年齢不正!"),""),""),IF(VALUE(D402)=2,IF(E402&lt;&gt;0,IF(F402&lt;&gt;0,IF(E402&gt;4,IF(E402&lt;18,ROUND(F402*LOOKUP(E402,女子年齢,'入力シート＿単数'!$F$35:$F$47)-LOOKUP(E402,女子年齢,'入力シート＿単数'!$G$35:$G$47),2),"年齢不正!"),"年齢不正!"),""),""),IF(D402=0,"","性別不正!")))</f>
      </c>
      <c r="I402" s="75">
        <f t="shared" si="13"/>
        <v>0</v>
      </c>
      <c r="J402" s="119">
        <f t="shared" si="12"/>
      </c>
    </row>
    <row r="403" spans="1:10" ht="15.75">
      <c r="A403" s="49"/>
      <c r="B403" s="50"/>
      <c r="C403" s="51"/>
      <c r="D403" s="61"/>
      <c r="E403" s="62"/>
      <c r="F403" s="82"/>
      <c r="G403" s="81"/>
      <c r="H403" s="43">
        <f>IF(VALUE(D403)=1,IF(E403&lt;&gt;0,IF(F403&lt;&gt;0,IF(E403&gt;4,IF(E403&lt;18,ROUND(F403*LOOKUP(E403,男子年齢,'入力シート＿単数'!$B$35:$B$47)-LOOKUP('入力シート＿複数'!E403,男子年齢,'入力シート＿単数'!$C$35:$C$47),2),"年齢不正!"),"年齢不正!"),""),""),IF(VALUE(D403)=2,IF(E403&lt;&gt;0,IF(F403&lt;&gt;0,IF(E403&gt;4,IF(E403&lt;18,ROUND(F403*LOOKUP(E403,女子年齢,'入力シート＿単数'!$F$35:$F$47)-LOOKUP(E403,女子年齢,'入力シート＿単数'!$G$35:$G$47),2),"年齢不正!"),"年齢不正!"),""),""),IF(D403=0,"","性別不正!")))</f>
      </c>
      <c r="I403" s="75">
        <f t="shared" si="13"/>
        <v>0</v>
      </c>
      <c r="J403" s="119">
        <f t="shared" si="12"/>
      </c>
    </row>
    <row r="404" spans="1:10" ht="15.75">
      <c r="A404" s="49"/>
      <c r="B404" s="50"/>
      <c r="C404" s="51"/>
      <c r="D404" s="61"/>
      <c r="E404" s="62"/>
      <c r="F404" s="82"/>
      <c r="G404" s="81"/>
      <c r="H404" s="43">
        <f>IF(VALUE(D404)=1,IF(E404&lt;&gt;0,IF(F404&lt;&gt;0,IF(E404&gt;4,IF(E404&lt;18,ROUND(F404*LOOKUP(E404,男子年齢,'入力シート＿単数'!$B$35:$B$47)-LOOKUP('入力シート＿複数'!E404,男子年齢,'入力シート＿単数'!$C$35:$C$47),2),"年齢不正!"),"年齢不正!"),""),""),IF(VALUE(D404)=2,IF(E404&lt;&gt;0,IF(F404&lt;&gt;0,IF(E404&gt;4,IF(E404&lt;18,ROUND(F404*LOOKUP(E404,女子年齢,'入力シート＿単数'!$F$35:$F$47)-LOOKUP(E404,女子年齢,'入力シート＿単数'!$G$35:$G$47),2),"年齢不正!"),"年齢不正!"),""),""),IF(D404=0,"","性別不正!")))</f>
      </c>
      <c r="I404" s="75">
        <f t="shared" si="13"/>
        <v>0</v>
      </c>
      <c r="J404" s="119">
        <f t="shared" si="12"/>
      </c>
    </row>
    <row r="405" spans="1:10" ht="15.75">
      <c r="A405" s="49"/>
      <c r="B405" s="50"/>
      <c r="C405" s="51"/>
      <c r="D405" s="61"/>
      <c r="E405" s="62"/>
      <c r="F405" s="82"/>
      <c r="G405" s="81"/>
      <c r="H405" s="43">
        <f>IF(VALUE(D405)=1,IF(E405&lt;&gt;0,IF(F405&lt;&gt;0,IF(E405&gt;4,IF(E405&lt;18,ROUND(F405*LOOKUP(E405,男子年齢,'入力シート＿単数'!$B$35:$B$47)-LOOKUP('入力シート＿複数'!E405,男子年齢,'入力シート＿単数'!$C$35:$C$47),2),"年齢不正!"),"年齢不正!"),""),""),IF(VALUE(D405)=2,IF(E405&lt;&gt;0,IF(F405&lt;&gt;0,IF(E405&gt;4,IF(E405&lt;18,ROUND(F405*LOOKUP(E405,女子年齢,'入力シート＿単数'!$F$35:$F$47)-LOOKUP(E405,女子年齢,'入力シート＿単数'!$G$35:$G$47),2),"年齢不正!"),"年齢不正!"),""),""),IF(D405=0,"","性別不正!")))</f>
      </c>
      <c r="I405" s="75">
        <f t="shared" si="13"/>
        <v>0</v>
      </c>
      <c r="J405" s="119">
        <f t="shared" si="12"/>
      </c>
    </row>
    <row r="406" spans="1:10" ht="15.75">
      <c r="A406" s="49"/>
      <c r="B406" s="50"/>
      <c r="C406" s="51"/>
      <c r="D406" s="61"/>
      <c r="E406" s="62"/>
      <c r="F406" s="82"/>
      <c r="G406" s="81"/>
      <c r="H406" s="43">
        <f>IF(VALUE(D406)=1,IF(E406&lt;&gt;0,IF(F406&lt;&gt;0,IF(E406&gt;4,IF(E406&lt;18,ROUND(F406*LOOKUP(E406,男子年齢,'入力シート＿単数'!$B$35:$B$47)-LOOKUP('入力シート＿複数'!E406,男子年齢,'入力シート＿単数'!$C$35:$C$47),2),"年齢不正!"),"年齢不正!"),""),""),IF(VALUE(D406)=2,IF(E406&lt;&gt;0,IF(F406&lt;&gt;0,IF(E406&gt;4,IF(E406&lt;18,ROUND(F406*LOOKUP(E406,女子年齢,'入力シート＿単数'!$F$35:$F$47)-LOOKUP(E406,女子年齢,'入力シート＿単数'!$G$35:$G$47),2),"年齢不正!"),"年齢不正!"),""),""),IF(D406=0,"","性別不正!")))</f>
      </c>
      <c r="I406" s="75">
        <f t="shared" si="13"/>
        <v>0</v>
      </c>
      <c r="J406" s="119">
        <f t="shared" si="12"/>
      </c>
    </row>
    <row r="407" spans="1:10" ht="15.75">
      <c r="A407" s="49"/>
      <c r="B407" s="50"/>
      <c r="C407" s="51"/>
      <c r="D407" s="61"/>
      <c r="E407" s="62"/>
      <c r="F407" s="82"/>
      <c r="G407" s="81"/>
      <c r="H407" s="43">
        <f>IF(VALUE(D407)=1,IF(E407&lt;&gt;0,IF(F407&lt;&gt;0,IF(E407&gt;4,IF(E407&lt;18,ROUND(F407*LOOKUP(E407,男子年齢,'入力シート＿単数'!$B$35:$B$47)-LOOKUP('入力シート＿複数'!E407,男子年齢,'入力シート＿単数'!$C$35:$C$47),2),"年齢不正!"),"年齢不正!"),""),""),IF(VALUE(D407)=2,IF(E407&lt;&gt;0,IF(F407&lt;&gt;0,IF(E407&gt;4,IF(E407&lt;18,ROUND(F407*LOOKUP(E407,女子年齢,'入力シート＿単数'!$F$35:$F$47)-LOOKUP(E407,女子年齢,'入力シート＿単数'!$G$35:$G$47),2),"年齢不正!"),"年齢不正!"),""),""),IF(D407=0,"","性別不正!")))</f>
      </c>
      <c r="I407" s="75">
        <f t="shared" si="13"/>
        <v>0</v>
      </c>
      <c r="J407" s="119">
        <f t="shared" si="12"/>
      </c>
    </row>
    <row r="408" spans="1:10" ht="15.75">
      <c r="A408" s="49"/>
      <c r="B408" s="50"/>
      <c r="C408" s="51"/>
      <c r="D408" s="61"/>
      <c r="E408" s="62"/>
      <c r="F408" s="82"/>
      <c r="G408" s="81"/>
      <c r="H408" s="43">
        <f>IF(VALUE(D408)=1,IF(E408&lt;&gt;0,IF(F408&lt;&gt;0,IF(E408&gt;4,IF(E408&lt;18,ROUND(F408*LOOKUP(E408,男子年齢,'入力シート＿単数'!$B$35:$B$47)-LOOKUP('入力シート＿複数'!E408,男子年齢,'入力シート＿単数'!$C$35:$C$47),2),"年齢不正!"),"年齢不正!"),""),""),IF(VALUE(D408)=2,IF(E408&lt;&gt;0,IF(F408&lt;&gt;0,IF(E408&gt;4,IF(E408&lt;18,ROUND(F408*LOOKUP(E408,女子年齢,'入力シート＿単数'!$F$35:$F$47)-LOOKUP(E408,女子年齢,'入力シート＿単数'!$G$35:$G$47),2),"年齢不正!"),"年齢不正!"),""),""),IF(D408=0,"","性別不正!")))</f>
      </c>
      <c r="I408" s="75">
        <f t="shared" si="13"/>
        <v>0</v>
      </c>
      <c r="J408" s="119">
        <f t="shared" si="12"/>
      </c>
    </row>
    <row r="409" spans="1:10" ht="15.75">
      <c r="A409" s="49"/>
      <c r="B409" s="50"/>
      <c r="C409" s="51"/>
      <c r="D409" s="61"/>
      <c r="E409" s="62"/>
      <c r="F409" s="82"/>
      <c r="G409" s="81"/>
      <c r="H409" s="43">
        <f>IF(VALUE(D409)=1,IF(E409&lt;&gt;0,IF(F409&lt;&gt;0,IF(E409&gt;4,IF(E409&lt;18,ROUND(F409*LOOKUP(E409,男子年齢,'入力シート＿単数'!$B$35:$B$47)-LOOKUP('入力シート＿複数'!E409,男子年齢,'入力シート＿単数'!$C$35:$C$47),2),"年齢不正!"),"年齢不正!"),""),""),IF(VALUE(D409)=2,IF(E409&lt;&gt;0,IF(F409&lt;&gt;0,IF(E409&gt;4,IF(E409&lt;18,ROUND(F409*LOOKUP(E409,女子年齢,'入力シート＿単数'!$F$35:$F$47)-LOOKUP(E409,女子年齢,'入力シート＿単数'!$G$35:$G$47),2),"年齢不正!"),"年齢不正!"),""),""),IF(D409=0,"","性別不正!")))</f>
      </c>
      <c r="I409" s="75">
        <f t="shared" si="13"/>
        <v>0</v>
      </c>
      <c r="J409" s="119">
        <f t="shared" si="12"/>
      </c>
    </row>
    <row r="410" spans="1:10" ht="15.75">
      <c r="A410" s="49"/>
      <c r="B410" s="50"/>
      <c r="C410" s="51"/>
      <c r="D410" s="61"/>
      <c r="E410" s="62"/>
      <c r="F410" s="82"/>
      <c r="G410" s="81"/>
      <c r="H410" s="43">
        <f>IF(VALUE(D410)=1,IF(E410&lt;&gt;0,IF(F410&lt;&gt;0,IF(E410&gt;4,IF(E410&lt;18,ROUND(F410*LOOKUP(E410,男子年齢,'入力シート＿単数'!$B$35:$B$47)-LOOKUP('入力シート＿複数'!E410,男子年齢,'入力シート＿単数'!$C$35:$C$47),2),"年齢不正!"),"年齢不正!"),""),""),IF(VALUE(D410)=2,IF(E410&lt;&gt;0,IF(F410&lt;&gt;0,IF(E410&gt;4,IF(E410&lt;18,ROUND(F410*LOOKUP(E410,女子年齢,'入力シート＿単数'!$F$35:$F$47)-LOOKUP(E410,女子年齢,'入力シート＿単数'!$G$35:$G$47),2),"年齢不正!"),"年齢不正!"),""),""),IF(D410=0,"","性別不正!")))</f>
      </c>
      <c r="I410" s="75">
        <f t="shared" si="13"/>
        <v>0</v>
      </c>
      <c r="J410" s="119">
        <f t="shared" si="12"/>
      </c>
    </row>
    <row r="411" spans="1:10" ht="15.75">
      <c r="A411" s="49"/>
      <c r="B411" s="50"/>
      <c r="C411" s="51"/>
      <c r="D411" s="61"/>
      <c r="E411" s="62"/>
      <c r="F411" s="82"/>
      <c r="G411" s="81"/>
      <c r="H411" s="43">
        <f>IF(VALUE(D411)=1,IF(E411&lt;&gt;0,IF(F411&lt;&gt;0,IF(E411&gt;4,IF(E411&lt;18,ROUND(F411*LOOKUP(E411,男子年齢,'入力シート＿単数'!$B$35:$B$47)-LOOKUP('入力シート＿複数'!E411,男子年齢,'入力シート＿単数'!$C$35:$C$47),2),"年齢不正!"),"年齢不正!"),""),""),IF(VALUE(D411)=2,IF(E411&lt;&gt;0,IF(F411&lt;&gt;0,IF(E411&gt;4,IF(E411&lt;18,ROUND(F411*LOOKUP(E411,女子年齢,'入力シート＿単数'!$F$35:$F$47)-LOOKUP(E411,女子年齢,'入力シート＿単数'!$G$35:$G$47),2),"年齢不正!"),"年齢不正!"),""),""),IF(D411=0,"","性別不正!")))</f>
      </c>
      <c r="I411" s="75">
        <f t="shared" si="13"/>
        <v>0</v>
      </c>
      <c r="J411" s="119">
        <f t="shared" si="12"/>
      </c>
    </row>
    <row r="412" spans="1:10" ht="15.75">
      <c r="A412" s="49"/>
      <c r="B412" s="50"/>
      <c r="C412" s="51"/>
      <c r="D412" s="61"/>
      <c r="E412" s="62"/>
      <c r="F412" s="82"/>
      <c r="G412" s="81"/>
      <c r="H412" s="43">
        <f>IF(VALUE(D412)=1,IF(E412&lt;&gt;0,IF(F412&lt;&gt;0,IF(E412&gt;4,IF(E412&lt;18,ROUND(F412*LOOKUP(E412,男子年齢,'入力シート＿単数'!$B$35:$B$47)-LOOKUP('入力シート＿複数'!E412,男子年齢,'入力シート＿単数'!$C$35:$C$47),2),"年齢不正!"),"年齢不正!"),""),""),IF(VALUE(D412)=2,IF(E412&lt;&gt;0,IF(F412&lt;&gt;0,IF(E412&gt;4,IF(E412&lt;18,ROUND(F412*LOOKUP(E412,女子年齢,'入力シート＿単数'!$F$35:$F$47)-LOOKUP(E412,女子年齢,'入力シート＿単数'!$G$35:$G$47),2),"年齢不正!"),"年齢不正!"),""),""),IF(D412=0,"","性別不正!")))</f>
      </c>
      <c r="I412" s="75">
        <f t="shared" si="13"/>
        <v>0</v>
      </c>
      <c r="J412" s="119">
        <f t="shared" si="12"/>
      </c>
    </row>
    <row r="413" spans="1:10" ht="15.75">
      <c r="A413" s="49"/>
      <c r="B413" s="50"/>
      <c r="C413" s="51"/>
      <c r="D413" s="61"/>
      <c r="E413" s="62"/>
      <c r="F413" s="82"/>
      <c r="G413" s="81"/>
      <c r="H413" s="43">
        <f>IF(VALUE(D413)=1,IF(E413&lt;&gt;0,IF(F413&lt;&gt;0,IF(E413&gt;4,IF(E413&lt;18,ROUND(F413*LOOKUP(E413,男子年齢,'入力シート＿単数'!$B$35:$B$47)-LOOKUP('入力シート＿複数'!E413,男子年齢,'入力シート＿単数'!$C$35:$C$47),2),"年齢不正!"),"年齢不正!"),""),""),IF(VALUE(D413)=2,IF(E413&lt;&gt;0,IF(F413&lt;&gt;0,IF(E413&gt;4,IF(E413&lt;18,ROUND(F413*LOOKUP(E413,女子年齢,'入力シート＿単数'!$F$35:$F$47)-LOOKUP(E413,女子年齢,'入力シート＿単数'!$G$35:$G$47),2),"年齢不正!"),"年齢不正!"),""),""),IF(D413=0,"","性別不正!")))</f>
      </c>
      <c r="I413" s="75">
        <f t="shared" si="13"/>
        <v>0</v>
      </c>
      <c r="J413" s="119">
        <f t="shared" si="12"/>
      </c>
    </row>
    <row r="414" spans="1:10" ht="15.75">
      <c r="A414" s="49"/>
      <c r="B414" s="50"/>
      <c r="C414" s="51"/>
      <c r="D414" s="61"/>
      <c r="E414" s="62"/>
      <c r="F414" s="82"/>
      <c r="G414" s="81"/>
      <c r="H414" s="43">
        <f>IF(VALUE(D414)=1,IF(E414&lt;&gt;0,IF(F414&lt;&gt;0,IF(E414&gt;4,IF(E414&lt;18,ROUND(F414*LOOKUP(E414,男子年齢,'入力シート＿単数'!$B$35:$B$47)-LOOKUP('入力シート＿複数'!E414,男子年齢,'入力シート＿単数'!$C$35:$C$47),2),"年齢不正!"),"年齢不正!"),""),""),IF(VALUE(D414)=2,IF(E414&lt;&gt;0,IF(F414&lt;&gt;0,IF(E414&gt;4,IF(E414&lt;18,ROUND(F414*LOOKUP(E414,女子年齢,'入力シート＿単数'!$F$35:$F$47)-LOOKUP(E414,女子年齢,'入力シート＿単数'!$G$35:$G$47),2),"年齢不正!"),"年齢不正!"),""),""),IF(D414=0,"","性別不正!")))</f>
      </c>
      <c r="I414" s="75">
        <f t="shared" si="13"/>
        <v>0</v>
      </c>
      <c r="J414" s="119">
        <f t="shared" si="12"/>
      </c>
    </row>
    <row r="415" spans="1:10" ht="15.75">
      <c r="A415" s="49"/>
      <c r="B415" s="50"/>
      <c r="C415" s="51"/>
      <c r="D415" s="61"/>
      <c r="E415" s="62"/>
      <c r="F415" s="82"/>
      <c r="G415" s="81"/>
      <c r="H415" s="43">
        <f>IF(VALUE(D415)=1,IF(E415&lt;&gt;0,IF(F415&lt;&gt;0,IF(E415&gt;4,IF(E415&lt;18,ROUND(F415*LOOKUP(E415,男子年齢,'入力シート＿単数'!$B$35:$B$47)-LOOKUP('入力シート＿複数'!E415,男子年齢,'入力シート＿単数'!$C$35:$C$47),2),"年齢不正!"),"年齢不正!"),""),""),IF(VALUE(D415)=2,IF(E415&lt;&gt;0,IF(F415&lt;&gt;0,IF(E415&gt;4,IF(E415&lt;18,ROUND(F415*LOOKUP(E415,女子年齢,'入力シート＿単数'!$F$35:$F$47)-LOOKUP(E415,女子年齢,'入力シート＿単数'!$G$35:$G$47),2),"年齢不正!"),"年齢不正!"),""),""),IF(D415=0,"","性別不正!")))</f>
      </c>
      <c r="I415" s="75">
        <f t="shared" si="13"/>
        <v>0</v>
      </c>
      <c r="J415" s="119">
        <f t="shared" si="12"/>
      </c>
    </row>
    <row r="416" spans="1:10" ht="15.75">
      <c r="A416" s="49"/>
      <c r="B416" s="50"/>
      <c r="C416" s="51"/>
      <c r="D416" s="61"/>
      <c r="E416" s="62"/>
      <c r="F416" s="82"/>
      <c r="G416" s="81"/>
      <c r="H416" s="43">
        <f>IF(VALUE(D416)=1,IF(E416&lt;&gt;0,IF(F416&lt;&gt;0,IF(E416&gt;4,IF(E416&lt;18,ROUND(F416*LOOKUP(E416,男子年齢,'入力シート＿単数'!$B$35:$B$47)-LOOKUP('入力シート＿複数'!E416,男子年齢,'入力シート＿単数'!$C$35:$C$47),2),"年齢不正!"),"年齢不正!"),""),""),IF(VALUE(D416)=2,IF(E416&lt;&gt;0,IF(F416&lt;&gt;0,IF(E416&gt;4,IF(E416&lt;18,ROUND(F416*LOOKUP(E416,女子年齢,'入力シート＿単数'!$F$35:$F$47)-LOOKUP(E416,女子年齢,'入力シート＿単数'!$G$35:$G$47),2),"年齢不正!"),"年齢不正!"),""),""),IF(D416=0,"","性別不正!")))</f>
      </c>
      <c r="I416" s="75">
        <f t="shared" si="13"/>
        <v>0</v>
      </c>
      <c r="J416" s="119">
        <f t="shared" si="12"/>
      </c>
    </row>
    <row r="417" spans="1:10" ht="15.75">
      <c r="A417" s="49"/>
      <c r="B417" s="50"/>
      <c r="C417" s="51"/>
      <c r="D417" s="61"/>
      <c r="E417" s="62"/>
      <c r="F417" s="82"/>
      <c r="G417" s="81"/>
      <c r="H417" s="43">
        <f>IF(VALUE(D417)=1,IF(E417&lt;&gt;0,IF(F417&lt;&gt;0,IF(E417&gt;4,IF(E417&lt;18,ROUND(F417*LOOKUP(E417,男子年齢,'入力シート＿単数'!$B$35:$B$47)-LOOKUP('入力シート＿複数'!E417,男子年齢,'入力シート＿単数'!$C$35:$C$47),2),"年齢不正!"),"年齢不正!"),""),""),IF(VALUE(D417)=2,IF(E417&lt;&gt;0,IF(F417&lt;&gt;0,IF(E417&gt;4,IF(E417&lt;18,ROUND(F417*LOOKUP(E417,女子年齢,'入力シート＿単数'!$F$35:$F$47)-LOOKUP(E417,女子年齢,'入力シート＿単数'!$G$35:$G$47),2),"年齢不正!"),"年齢不正!"),""),""),IF(D417=0,"","性別不正!")))</f>
      </c>
      <c r="I417" s="75">
        <f t="shared" si="13"/>
        <v>0</v>
      </c>
      <c r="J417" s="119">
        <f t="shared" si="12"/>
      </c>
    </row>
    <row r="418" spans="1:10" ht="15.75">
      <c r="A418" s="49"/>
      <c r="B418" s="50"/>
      <c r="C418" s="51"/>
      <c r="D418" s="61"/>
      <c r="E418" s="62"/>
      <c r="F418" s="82"/>
      <c r="G418" s="81"/>
      <c r="H418" s="43">
        <f>IF(VALUE(D418)=1,IF(E418&lt;&gt;0,IF(F418&lt;&gt;0,IF(E418&gt;4,IF(E418&lt;18,ROUND(F418*LOOKUP(E418,男子年齢,'入力シート＿単数'!$B$35:$B$47)-LOOKUP('入力シート＿複数'!E418,男子年齢,'入力シート＿単数'!$C$35:$C$47),2),"年齢不正!"),"年齢不正!"),""),""),IF(VALUE(D418)=2,IF(E418&lt;&gt;0,IF(F418&lt;&gt;0,IF(E418&gt;4,IF(E418&lt;18,ROUND(F418*LOOKUP(E418,女子年齢,'入力シート＿単数'!$F$35:$F$47)-LOOKUP(E418,女子年齢,'入力シート＿単数'!$G$35:$G$47),2),"年齢不正!"),"年齢不正!"),""),""),IF(D418=0,"","性別不正!")))</f>
      </c>
      <c r="I418" s="75">
        <f t="shared" si="13"/>
        <v>0</v>
      </c>
      <c r="J418" s="119">
        <f t="shared" si="12"/>
      </c>
    </row>
    <row r="419" spans="1:10" ht="15.75">
      <c r="A419" s="49"/>
      <c r="B419" s="50"/>
      <c r="C419" s="51"/>
      <c r="D419" s="61"/>
      <c r="E419" s="62"/>
      <c r="F419" s="82"/>
      <c r="G419" s="81"/>
      <c r="H419" s="43">
        <f>IF(VALUE(D419)=1,IF(E419&lt;&gt;0,IF(F419&lt;&gt;0,IF(E419&gt;4,IF(E419&lt;18,ROUND(F419*LOOKUP(E419,男子年齢,'入力シート＿単数'!$B$35:$B$47)-LOOKUP('入力シート＿複数'!E419,男子年齢,'入力シート＿単数'!$C$35:$C$47),2),"年齢不正!"),"年齢不正!"),""),""),IF(VALUE(D419)=2,IF(E419&lt;&gt;0,IF(F419&lt;&gt;0,IF(E419&gt;4,IF(E419&lt;18,ROUND(F419*LOOKUP(E419,女子年齢,'入力シート＿単数'!$F$35:$F$47)-LOOKUP(E419,女子年齢,'入力シート＿単数'!$G$35:$G$47),2),"年齢不正!"),"年齢不正!"),""),""),IF(D419=0,"","性別不正!")))</f>
      </c>
      <c r="I419" s="75">
        <f t="shared" si="13"/>
        <v>0</v>
      </c>
      <c r="J419" s="119">
        <f t="shared" si="12"/>
      </c>
    </row>
    <row r="420" spans="1:10" ht="15.75">
      <c r="A420" s="49"/>
      <c r="B420" s="50"/>
      <c r="C420" s="51"/>
      <c r="D420" s="61"/>
      <c r="E420" s="62"/>
      <c r="F420" s="82"/>
      <c r="G420" s="81"/>
      <c r="H420" s="43">
        <f>IF(VALUE(D420)=1,IF(E420&lt;&gt;0,IF(F420&lt;&gt;0,IF(E420&gt;4,IF(E420&lt;18,ROUND(F420*LOOKUP(E420,男子年齢,'入力シート＿単数'!$B$35:$B$47)-LOOKUP('入力シート＿複数'!E420,男子年齢,'入力シート＿単数'!$C$35:$C$47),2),"年齢不正!"),"年齢不正!"),""),""),IF(VALUE(D420)=2,IF(E420&lt;&gt;0,IF(F420&lt;&gt;0,IF(E420&gt;4,IF(E420&lt;18,ROUND(F420*LOOKUP(E420,女子年齢,'入力シート＿単数'!$F$35:$F$47)-LOOKUP(E420,女子年齢,'入力シート＿単数'!$G$35:$G$47),2),"年齢不正!"),"年齢不正!"),""),""),IF(D420=0,"","性別不正!")))</f>
      </c>
      <c r="I420" s="75">
        <f t="shared" si="13"/>
        <v>0</v>
      </c>
      <c r="J420" s="119">
        <f t="shared" si="12"/>
      </c>
    </row>
    <row r="421" spans="1:10" ht="15.75">
      <c r="A421" s="49"/>
      <c r="B421" s="50"/>
      <c r="C421" s="51"/>
      <c r="D421" s="61"/>
      <c r="E421" s="62"/>
      <c r="F421" s="82"/>
      <c r="G421" s="81"/>
      <c r="H421" s="43">
        <f>IF(VALUE(D421)=1,IF(E421&lt;&gt;0,IF(F421&lt;&gt;0,IF(E421&gt;4,IF(E421&lt;18,ROUND(F421*LOOKUP(E421,男子年齢,'入力シート＿単数'!$B$35:$B$47)-LOOKUP('入力シート＿複数'!E421,男子年齢,'入力シート＿単数'!$C$35:$C$47),2),"年齢不正!"),"年齢不正!"),""),""),IF(VALUE(D421)=2,IF(E421&lt;&gt;0,IF(F421&lt;&gt;0,IF(E421&gt;4,IF(E421&lt;18,ROUND(F421*LOOKUP(E421,女子年齢,'入力シート＿単数'!$F$35:$F$47)-LOOKUP(E421,女子年齢,'入力シート＿単数'!$G$35:$G$47),2),"年齢不正!"),"年齢不正!"),""),""),IF(D421=0,"","性別不正!")))</f>
      </c>
      <c r="I421" s="75">
        <f t="shared" si="13"/>
        <v>0</v>
      </c>
      <c r="J421" s="119">
        <f t="shared" si="12"/>
      </c>
    </row>
    <row r="422" spans="1:10" ht="15.75">
      <c r="A422" s="49"/>
      <c r="B422" s="50"/>
      <c r="C422" s="51"/>
      <c r="D422" s="61"/>
      <c r="E422" s="62"/>
      <c r="F422" s="82"/>
      <c r="G422" s="81"/>
      <c r="H422" s="43">
        <f>IF(VALUE(D422)=1,IF(E422&lt;&gt;0,IF(F422&lt;&gt;0,IF(E422&gt;4,IF(E422&lt;18,ROUND(F422*LOOKUP(E422,男子年齢,'入力シート＿単数'!$B$35:$B$47)-LOOKUP('入力シート＿複数'!E422,男子年齢,'入力シート＿単数'!$C$35:$C$47),2),"年齢不正!"),"年齢不正!"),""),""),IF(VALUE(D422)=2,IF(E422&lt;&gt;0,IF(F422&lt;&gt;0,IF(E422&gt;4,IF(E422&lt;18,ROUND(F422*LOOKUP(E422,女子年齢,'入力シート＿単数'!$F$35:$F$47)-LOOKUP(E422,女子年齢,'入力シート＿単数'!$G$35:$G$47),2),"年齢不正!"),"年齢不正!"),""),""),IF(D422=0,"","性別不正!")))</f>
      </c>
      <c r="I422" s="75">
        <f t="shared" si="13"/>
        <v>0</v>
      </c>
      <c r="J422" s="119">
        <f t="shared" si="12"/>
      </c>
    </row>
    <row r="423" spans="1:10" ht="15.75">
      <c r="A423" s="49"/>
      <c r="B423" s="50"/>
      <c r="C423" s="51"/>
      <c r="D423" s="61"/>
      <c r="E423" s="62"/>
      <c r="F423" s="82"/>
      <c r="G423" s="81"/>
      <c r="H423" s="43">
        <f>IF(VALUE(D423)=1,IF(E423&lt;&gt;0,IF(F423&lt;&gt;0,IF(E423&gt;4,IF(E423&lt;18,ROUND(F423*LOOKUP(E423,男子年齢,'入力シート＿単数'!$B$35:$B$47)-LOOKUP('入力シート＿複数'!E423,男子年齢,'入力シート＿単数'!$C$35:$C$47),2),"年齢不正!"),"年齢不正!"),""),""),IF(VALUE(D423)=2,IF(E423&lt;&gt;0,IF(F423&lt;&gt;0,IF(E423&gt;4,IF(E423&lt;18,ROUND(F423*LOOKUP(E423,女子年齢,'入力シート＿単数'!$F$35:$F$47)-LOOKUP(E423,女子年齢,'入力シート＿単数'!$G$35:$G$47),2),"年齢不正!"),"年齢不正!"),""),""),IF(D423=0,"","性別不正!")))</f>
      </c>
      <c r="I423" s="75">
        <f t="shared" si="13"/>
        <v>0</v>
      </c>
      <c r="J423" s="119">
        <f t="shared" si="12"/>
      </c>
    </row>
    <row r="424" spans="1:10" ht="15.75">
      <c r="A424" s="49"/>
      <c r="B424" s="50"/>
      <c r="C424" s="51"/>
      <c r="D424" s="61"/>
      <c r="E424" s="62"/>
      <c r="F424" s="82"/>
      <c r="G424" s="81"/>
      <c r="H424" s="43">
        <f>IF(VALUE(D424)=1,IF(E424&lt;&gt;0,IF(F424&lt;&gt;0,IF(E424&gt;4,IF(E424&lt;18,ROUND(F424*LOOKUP(E424,男子年齢,'入力シート＿単数'!$B$35:$B$47)-LOOKUP('入力シート＿複数'!E424,男子年齢,'入力シート＿単数'!$C$35:$C$47),2),"年齢不正!"),"年齢不正!"),""),""),IF(VALUE(D424)=2,IF(E424&lt;&gt;0,IF(F424&lt;&gt;0,IF(E424&gt;4,IF(E424&lt;18,ROUND(F424*LOOKUP(E424,女子年齢,'入力シート＿単数'!$F$35:$F$47)-LOOKUP(E424,女子年齢,'入力シート＿単数'!$G$35:$G$47),2),"年齢不正!"),"年齢不正!"),""),""),IF(D424=0,"","性別不正!")))</f>
      </c>
      <c r="I424" s="75">
        <f t="shared" si="13"/>
        <v>0</v>
      </c>
      <c r="J424" s="119">
        <f t="shared" si="12"/>
      </c>
    </row>
    <row r="425" spans="1:10" ht="15.75">
      <c r="A425" s="49"/>
      <c r="B425" s="50"/>
      <c r="C425" s="51"/>
      <c r="D425" s="61"/>
      <c r="E425" s="62"/>
      <c r="F425" s="82"/>
      <c r="G425" s="81"/>
      <c r="H425" s="43">
        <f>IF(VALUE(D425)=1,IF(E425&lt;&gt;0,IF(F425&lt;&gt;0,IF(E425&gt;4,IF(E425&lt;18,ROUND(F425*LOOKUP(E425,男子年齢,'入力シート＿単数'!$B$35:$B$47)-LOOKUP('入力シート＿複数'!E425,男子年齢,'入力シート＿単数'!$C$35:$C$47),2),"年齢不正!"),"年齢不正!"),""),""),IF(VALUE(D425)=2,IF(E425&lt;&gt;0,IF(F425&lt;&gt;0,IF(E425&gt;4,IF(E425&lt;18,ROUND(F425*LOOKUP(E425,女子年齢,'入力シート＿単数'!$F$35:$F$47)-LOOKUP(E425,女子年齢,'入力シート＿単数'!$G$35:$G$47),2),"年齢不正!"),"年齢不正!"),""),""),IF(D425=0,"","性別不正!")))</f>
      </c>
      <c r="I425" s="75">
        <f t="shared" si="13"/>
        <v>0</v>
      </c>
      <c r="J425" s="119">
        <f t="shared" si="12"/>
      </c>
    </row>
    <row r="426" spans="1:10" ht="15.75">
      <c r="A426" s="49"/>
      <c r="B426" s="50"/>
      <c r="C426" s="51"/>
      <c r="D426" s="61"/>
      <c r="E426" s="62"/>
      <c r="F426" s="82"/>
      <c r="G426" s="81"/>
      <c r="H426" s="43">
        <f>IF(VALUE(D426)=1,IF(E426&lt;&gt;0,IF(F426&lt;&gt;0,IF(E426&gt;4,IF(E426&lt;18,ROUND(F426*LOOKUP(E426,男子年齢,'入力シート＿単数'!$B$35:$B$47)-LOOKUP('入力シート＿複数'!E426,男子年齢,'入力シート＿単数'!$C$35:$C$47),2),"年齢不正!"),"年齢不正!"),""),""),IF(VALUE(D426)=2,IF(E426&lt;&gt;0,IF(F426&lt;&gt;0,IF(E426&gt;4,IF(E426&lt;18,ROUND(F426*LOOKUP(E426,女子年齢,'入力シート＿単数'!$F$35:$F$47)-LOOKUP(E426,女子年齢,'入力シート＿単数'!$G$35:$G$47),2),"年齢不正!"),"年齢不正!"),""),""),IF(D426=0,"","性別不正!")))</f>
      </c>
      <c r="I426" s="75">
        <f t="shared" si="13"/>
        <v>0</v>
      </c>
      <c r="J426" s="119">
        <f t="shared" si="12"/>
      </c>
    </row>
    <row r="427" spans="1:10" ht="15.75">
      <c r="A427" s="49"/>
      <c r="B427" s="50"/>
      <c r="C427" s="51"/>
      <c r="D427" s="61"/>
      <c r="E427" s="62"/>
      <c r="F427" s="82"/>
      <c r="G427" s="81"/>
      <c r="H427" s="43">
        <f>IF(VALUE(D427)=1,IF(E427&lt;&gt;0,IF(F427&lt;&gt;0,IF(E427&gt;4,IF(E427&lt;18,ROUND(F427*LOOKUP(E427,男子年齢,'入力シート＿単数'!$B$35:$B$47)-LOOKUP('入力シート＿複数'!E427,男子年齢,'入力シート＿単数'!$C$35:$C$47),2),"年齢不正!"),"年齢不正!"),""),""),IF(VALUE(D427)=2,IF(E427&lt;&gt;0,IF(F427&lt;&gt;0,IF(E427&gt;4,IF(E427&lt;18,ROUND(F427*LOOKUP(E427,女子年齢,'入力シート＿単数'!$F$35:$F$47)-LOOKUP(E427,女子年齢,'入力シート＿単数'!$G$35:$G$47),2),"年齢不正!"),"年齢不正!"),""),""),IF(D427=0,"","性別不正!")))</f>
      </c>
      <c r="I427" s="75">
        <f t="shared" si="13"/>
        <v>0</v>
      </c>
      <c r="J427" s="119">
        <f t="shared" si="12"/>
      </c>
    </row>
    <row r="428" spans="1:10" ht="15.75">
      <c r="A428" s="49"/>
      <c r="B428" s="50"/>
      <c r="C428" s="51"/>
      <c r="D428" s="61"/>
      <c r="E428" s="62"/>
      <c r="F428" s="82"/>
      <c r="G428" s="81"/>
      <c r="H428" s="43">
        <f>IF(VALUE(D428)=1,IF(E428&lt;&gt;0,IF(F428&lt;&gt;0,IF(E428&gt;4,IF(E428&lt;18,ROUND(F428*LOOKUP(E428,男子年齢,'入力シート＿単数'!$B$35:$B$47)-LOOKUP('入力シート＿複数'!E428,男子年齢,'入力シート＿単数'!$C$35:$C$47),2),"年齢不正!"),"年齢不正!"),""),""),IF(VALUE(D428)=2,IF(E428&lt;&gt;0,IF(F428&lt;&gt;0,IF(E428&gt;4,IF(E428&lt;18,ROUND(F428*LOOKUP(E428,女子年齢,'入力シート＿単数'!$F$35:$F$47)-LOOKUP(E428,女子年齢,'入力シート＿単数'!$G$35:$G$47),2),"年齢不正!"),"年齢不正!"),""),""),IF(D428=0,"","性別不正!")))</f>
      </c>
      <c r="I428" s="75">
        <f t="shared" si="13"/>
        <v>0</v>
      </c>
      <c r="J428" s="119">
        <f t="shared" si="12"/>
      </c>
    </row>
    <row r="429" spans="1:10" ht="15.75">
      <c r="A429" s="49"/>
      <c r="B429" s="50"/>
      <c r="C429" s="51"/>
      <c r="D429" s="61"/>
      <c r="E429" s="62"/>
      <c r="F429" s="82"/>
      <c r="G429" s="81"/>
      <c r="H429" s="43">
        <f>IF(VALUE(D429)=1,IF(E429&lt;&gt;0,IF(F429&lt;&gt;0,IF(E429&gt;4,IF(E429&lt;18,ROUND(F429*LOOKUP(E429,男子年齢,'入力シート＿単数'!$B$35:$B$47)-LOOKUP('入力シート＿複数'!E429,男子年齢,'入力シート＿単数'!$C$35:$C$47),2),"年齢不正!"),"年齢不正!"),""),""),IF(VALUE(D429)=2,IF(E429&lt;&gt;0,IF(F429&lt;&gt;0,IF(E429&gt;4,IF(E429&lt;18,ROUND(F429*LOOKUP(E429,女子年齢,'入力シート＿単数'!$F$35:$F$47)-LOOKUP(E429,女子年齢,'入力シート＿単数'!$G$35:$G$47),2),"年齢不正!"),"年齢不正!"),""),""),IF(D429=0,"","性別不正!")))</f>
      </c>
      <c r="I429" s="75">
        <f t="shared" si="13"/>
        <v>0</v>
      </c>
      <c r="J429" s="119">
        <f t="shared" si="12"/>
      </c>
    </row>
    <row r="430" spans="1:10" ht="15.75">
      <c r="A430" s="49"/>
      <c r="B430" s="50"/>
      <c r="C430" s="51"/>
      <c r="D430" s="61"/>
      <c r="E430" s="62"/>
      <c r="F430" s="82"/>
      <c r="G430" s="81"/>
      <c r="H430" s="43">
        <f>IF(VALUE(D430)=1,IF(E430&lt;&gt;0,IF(F430&lt;&gt;0,IF(E430&gt;4,IF(E430&lt;18,ROUND(F430*LOOKUP(E430,男子年齢,'入力シート＿単数'!$B$35:$B$47)-LOOKUP('入力シート＿複数'!E430,男子年齢,'入力シート＿単数'!$C$35:$C$47),2),"年齢不正!"),"年齢不正!"),""),""),IF(VALUE(D430)=2,IF(E430&lt;&gt;0,IF(F430&lt;&gt;0,IF(E430&gt;4,IF(E430&lt;18,ROUND(F430*LOOKUP(E430,女子年齢,'入力シート＿単数'!$F$35:$F$47)-LOOKUP(E430,女子年齢,'入力シート＿単数'!$G$35:$G$47),2),"年齢不正!"),"年齢不正!"),""),""),IF(D430=0,"","性別不正!")))</f>
      </c>
      <c r="I430" s="75">
        <f t="shared" si="13"/>
        <v>0</v>
      </c>
      <c r="J430" s="119">
        <f t="shared" si="12"/>
      </c>
    </row>
    <row r="431" spans="1:10" ht="15.75">
      <c r="A431" s="49"/>
      <c r="B431" s="50"/>
      <c r="C431" s="51"/>
      <c r="D431" s="61"/>
      <c r="E431" s="62"/>
      <c r="F431" s="82"/>
      <c r="G431" s="81"/>
      <c r="H431" s="43">
        <f>IF(VALUE(D431)=1,IF(E431&lt;&gt;0,IF(F431&lt;&gt;0,IF(E431&gt;4,IF(E431&lt;18,ROUND(F431*LOOKUP(E431,男子年齢,'入力シート＿単数'!$B$35:$B$47)-LOOKUP('入力シート＿複数'!E431,男子年齢,'入力シート＿単数'!$C$35:$C$47),2),"年齢不正!"),"年齢不正!"),""),""),IF(VALUE(D431)=2,IF(E431&lt;&gt;0,IF(F431&lt;&gt;0,IF(E431&gt;4,IF(E431&lt;18,ROUND(F431*LOOKUP(E431,女子年齢,'入力シート＿単数'!$F$35:$F$47)-LOOKUP(E431,女子年齢,'入力シート＿単数'!$G$35:$G$47),2),"年齢不正!"),"年齢不正!"),""),""),IF(D431=0,"","性別不正!")))</f>
      </c>
      <c r="I431" s="75">
        <f t="shared" si="13"/>
        <v>0</v>
      </c>
      <c r="J431" s="119">
        <f t="shared" si="12"/>
      </c>
    </row>
    <row r="432" spans="1:10" ht="15.75">
      <c r="A432" s="49"/>
      <c r="B432" s="50"/>
      <c r="C432" s="51"/>
      <c r="D432" s="61"/>
      <c r="E432" s="62"/>
      <c r="F432" s="82"/>
      <c r="G432" s="81"/>
      <c r="H432" s="43">
        <f>IF(VALUE(D432)=1,IF(E432&lt;&gt;0,IF(F432&lt;&gt;0,IF(E432&gt;4,IF(E432&lt;18,ROUND(F432*LOOKUP(E432,男子年齢,'入力シート＿単数'!$B$35:$B$47)-LOOKUP('入力シート＿複数'!E432,男子年齢,'入力シート＿単数'!$C$35:$C$47),2),"年齢不正!"),"年齢不正!"),""),""),IF(VALUE(D432)=2,IF(E432&lt;&gt;0,IF(F432&lt;&gt;0,IF(E432&gt;4,IF(E432&lt;18,ROUND(F432*LOOKUP(E432,女子年齢,'入力シート＿単数'!$F$35:$F$47)-LOOKUP(E432,女子年齢,'入力シート＿単数'!$G$35:$G$47),2),"年齢不正!"),"年齢不正!"),""),""),IF(D432=0,"","性別不正!")))</f>
      </c>
      <c r="I432" s="75">
        <f t="shared" si="13"/>
        <v>0</v>
      </c>
      <c r="J432" s="119">
        <f t="shared" si="12"/>
      </c>
    </row>
    <row r="433" spans="1:10" ht="15.75">
      <c r="A433" s="49"/>
      <c r="B433" s="50"/>
      <c r="C433" s="51"/>
      <c r="D433" s="61"/>
      <c r="E433" s="62"/>
      <c r="F433" s="82"/>
      <c r="G433" s="81"/>
      <c r="H433" s="43">
        <f>IF(VALUE(D433)=1,IF(E433&lt;&gt;0,IF(F433&lt;&gt;0,IF(E433&gt;4,IF(E433&lt;18,ROUND(F433*LOOKUP(E433,男子年齢,'入力シート＿単数'!$B$35:$B$47)-LOOKUP('入力シート＿複数'!E433,男子年齢,'入力シート＿単数'!$C$35:$C$47),2),"年齢不正!"),"年齢不正!"),""),""),IF(VALUE(D433)=2,IF(E433&lt;&gt;0,IF(F433&lt;&gt;0,IF(E433&gt;4,IF(E433&lt;18,ROUND(F433*LOOKUP(E433,女子年齢,'入力シート＿単数'!$F$35:$F$47)-LOOKUP(E433,女子年齢,'入力シート＿単数'!$G$35:$G$47),2),"年齢不正!"),"年齢不正!"),""),""),IF(D433=0,"","性別不正!")))</f>
      </c>
      <c r="I433" s="75">
        <f t="shared" si="13"/>
        <v>0</v>
      </c>
      <c r="J433" s="119">
        <f t="shared" si="12"/>
      </c>
    </row>
    <row r="434" spans="1:10" ht="15.75">
      <c r="A434" s="49"/>
      <c r="B434" s="50"/>
      <c r="C434" s="51"/>
      <c r="D434" s="61"/>
      <c r="E434" s="62"/>
      <c r="F434" s="82"/>
      <c r="G434" s="81"/>
      <c r="H434" s="43">
        <f>IF(VALUE(D434)=1,IF(E434&lt;&gt;0,IF(F434&lt;&gt;0,IF(E434&gt;4,IF(E434&lt;18,ROUND(F434*LOOKUP(E434,男子年齢,'入力シート＿単数'!$B$35:$B$47)-LOOKUP('入力シート＿複数'!E434,男子年齢,'入力シート＿単数'!$C$35:$C$47),2),"年齢不正!"),"年齢不正!"),""),""),IF(VALUE(D434)=2,IF(E434&lt;&gt;0,IF(F434&lt;&gt;0,IF(E434&gt;4,IF(E434&lt;18,ROUND(F434*LOOKUP(E434,女子年齢,'入力シート＿単数'!$F$35:$F$47)-LOOKUP(E434,女子年齢,'入力シート＿単数'!$G$35:$G$47),2),"年齢不正!"),"年齢不正!"),""),""),IF(D434=0,"","性別不正!")))</f>
      </c>
      <c r="I434" s="75">
        <f t="shared" si="13"/>
        <v>0</v>
      </c>
      <c r="J434" s="119">
        <f t="shared" si="12"/>
      </c>
    </row>
    <row r="435" spans="1:10" ht="15.75">
      <c r="A435" s="49"/>
      <c r="B435" s="50"/>
      <c r="C435" s="51"/>
      <c r="D435" s="61"/>
      <c r="E435" s="62"/>
      <c r="F435" s="82"/>
      <c r="G435" s="81"/>
      <c r="H435" s="43">
        <f>IF(VALUE(D435)=1,IF(E435&lt;&gt;0,IF(F435&lt;&gt;0,IF(E435&gt;4,IF(E435&lt;18,ROUND(F435*LOOKUP(E435,男子年齢,'入力シート＿単数'!$B$35:$B$47)-LOOKUP('入力シート＿複数'!E435,男子年齢,'入力シート＿単数'!$C$35:$C$47),2),"年齢不正!"),"年齢不正!"),""),""),IF(VALUE(D435)=2,IF(E435&lt;&gt;0,IF(F435&lt;&gt;0,IF(E435&gt;4,IF(E435&lt;18,ROUND(F435*LOOKUP(E435,女子年齢,'入力シート＿単数'!$F$35:$F$47)-LOOKUP(E435,女子年齢,'入力シート＿単数'!$G$35:$G$47),2),"年齢不正!"),"年齢不正!"),""),""),IF(D435=0,"","性別不正!")))</f>
      </c>
      <c r="I435" s="75">
        <f t="shared" si="13"/>
        <v>0</v>
      </c>
      <c r="J435" s="119">
        <f t="shared" si="12"/>
      </c>
    </row>
    <row r="436" spans="1:10" ht="15.75">
      <c r="A436" s="49"/>
      <c r="B436" s="50"/>
      <c r="C436" s="51"/>
      <c r="D436" s="61"/>
      <c r="E436" s="62"/>
      <c r="F436" s="82"/>
      <c r="G436" s="81"/>
      <c r="H436" s="43">
        <f>IF(VALUE(D436)=1,IF(E436&lt;&gt;0,IF(F436&lt;&gt;0,IF(E436&gt;4,IF(E436&lt;18,ROUND(F436*LOOKUP(E436,男子年齢,'入力シート＿単数'!$B$35:$B$47)-LOOKUP('入力シート＿複数'!E436,男子年齢,'入力シート＿単数'!$C$35:$C$47),2),"年齢不正!"),"年齢不正!"),""),""),IF(VALUE(D436)=2,IF(E436&lt;&gt;0,IF(F436&lt;&gt;0,IF(E436&gt;4,IF(E436&lt;18,ROUND(F436*LOOKUP(E436,女子年齢,'入力シート＿単数'!$F$35:$F$47)-LOOKUP(E436,女子年齢,'入力シート＿単数'!$G$35:$G$47),2),"年齢不正!"),"年齢不正!"),""),""),IF(D436=0,"","性別不正!")))</f>
      </c>
      <c r="I436" s="75">
        <f t="shared" si="13"/>
        <v>0</v>
      </c>
      <c r="J436" s="119">
        <f t="shared" si="12"/>
      </c>
    </row>
    <row r="437" spans="1:10" ht="15.75">
      <c r="A437" s="49"/>
      <c r="B437" s="50"/>
      <c r="C437" s="51"/>
      <c r="D437" s="61"/>
      <c r="E437" s="62"/>
      <c r="F437" s="82"/>
      <c r="G437" s="81"/>
      <c r="H437" s="43">
        <f>IF(VALUE(D437)=1,IF(E437&lt;&gt;0,IF(F437&lt;&gt;0,IF(E437&gt;4,IF(E437&lt;18,ROUND(F437*LOOKUP(E437,男子年齢,'入力シート＿単数'!$B$35:$B$47)-LOOKUP('入力シート＿複数'!E437,男子年齢,'入力シート＿単数'!$C$35:$C$47),2),"年齢不正!"),"年齢不正!"),""),""),IF(VALUE(D437)=2,IF(E437&lt;&gt;0,IF(F437&lt;&gt;0,IF(E437&gt;4,IF(E437&lt;18,ROUND(F437*LOOKUP(E437,女子年齢,'入力シート＿単数'!$F$35:$F$47)-LOOKUP(E437,女子年齢,'入力シート＿単数'!$G$35:$G$47),2),"年齢不正!"),"年齢不正!"),""),""),IF(D437=0,"","性別不正!")))</f>
      </c>
      <c r="I437" s="75">
        <f t="shared" si="13"/>
        <v>0</v>
      </c>
      <c r="J437" s="119">
        <f t="shared" si="12"/>
      </c>
    </row>
    <row r="438" spans="1:10" ht="15.75">
      <c r="A438" s="49"/>
      <c r="B438" s="50"/>
      <c r="C438" s="51"/>
      <c r="D438" s="61"/>
      <c r="E438" s="62"/>
      <c r="F438" s="82"/>
      <c r="G438" s="81"/>
      <c r="H438" s="43">
        <f>IF(VALUE(D438)=1,IF(E438&lt;&gt;0,IF(F438&lt;&gt;0,IF(E438&gt;4,IF(E438&lt;18,ROUND(F438*LOOKUP(E438,男子年齢,'入力シート＿単数'!$B$35:$B$47)-LOOKUP('入力シート＿複数'!E438,男子年齢,'入力シート＿単数'!$C$35:$C$47),2),"年齢不正!"),"年齢不正!"),""),""),IF(VALUE(D438)=2,IF(E438&lt;&gt;0,IF(F438&lt;&gt;0,IF(E438&gt;4,IF(E438&lt;18,ROUND(F438*LOOKUP(E438,女子年齢,'入力シート＿単数'!$F$35:$F$47)-LOOKUP(E438,女子年齢,'入力シート＿単数'!$G$35:$G$47),2),"年齢不正!"),"年齢不正!"),""),""),IF(D438=0,"","性別不正!")))</f>
      </c>
      <c r="I438" s="75">
        <f t="shared" si="13"/>
        <v>0</v>
      </c>
      <c r="J438" s="119">
        <f t="shared" si="12"/>
      </c>
    </row>
    <row r="439" spans="1:10" ht="15.75">
      <c r="A439" s="49"/>
      <c r="B439" s="50"/>
      <c r="C439" s="51"/>
      <c r="D439" s="61"/>
      <c r="E439" s="62"/>
      <c r="F439" s="82"/>
      <c r="G439" s="81"/>
      <c r="H439" s="43">
        <f>IF(VALUE(D439)=1,IF(E439&lt;&gt;0,IF(F439&lt;&gt;0,IF(E439&gt;4,IF(E439&lt;18,ROUND(F439*LOOKUP(E439,男子年齢,'入力シート＿単数'!$B$35:$B$47)-LOOKUP('入力シート＿複数'!E439,男子年齢,'入力シート＿単数'!$C$35:$C$47),2),"年齢不正!"),"年齢不正!"),""),""),IF(VALUE(D439)=2,IF(E439&lt;&gt;0,IF(F439&lt;&gt;0,IF(E439&gt;4,IF(E439&lt;18,ROUND(F439*LOOKUP(E439,女子年齢,'入力シート＿単数'!$F$35:$F$47)-LOOKUP(E439,女子年齢,'入力シート＿単数'!$G$35:$G$47),2),"年齢不正!"),"年齢不正!"),""),""),IF(D439=0,"","性別不正!")))</f>
      </c>
      <c r="I439" s="75">
        <f t="shared" si="13"/>
        <v>0</v>
      </c>
      <c r="J439" s="119">
        <f t="shared" si="12"/>
      </c>
    </row>
    <row r="440" spans="1:10" ht="15.75">
      <c r="A440" s="49"/>
      <c r="B440" s="50"/>
      <c r="C440" s="51"/>
      <c r="D440" s="61"/>
      <c r="E440" s="62"/>
      <c r="F440" s="82"/>
      <c r="G440" s="81"/>
      <c r="H440" s="43">
        <f>IF(VALUE(D440)=1,IF(E440&lt;&gt;0,IF(F440&lt;&gt;0,IF(E440&gt;4,IF(E440&lt;18,ROUND(F440*LOOKUP(E440,男子年齢,'入力シート＿単数'!$B$35:$B$47)-LOOKUP('入力シート＿複数'!E440,男子年齢,'入力シート＿単数'!$C$35:$C$47),2),"年齢不正!"),"年齢不正!"),""),""),IF(VALUE(D440)=2,IF(E440&lt;&gt;0,IF(F440&lt;&gt;0,IF(E440&gt;4,IF(E440&lt;18,ROUND(F440*LOOKUP(E440,女子年齢,'入力シート＿単数'!$F$35:$F$47)-LOOKUP(E440,女子年齢,'入力シート＿単数'!$G$35:$G$47),2),"年齢不正!"),"年齢不正!"),""),""),IF(D440=0,"","性別不正!")))</f>
      </c>
      <c r="I440" s="75">
        <f t="shared" si="13"/>
        <v>0</v>
      </c>
      <c r="J440" s="119">
        <f t="shared" si="12"/>
      </c>
    </row>
    <row r="441" spans="1:10" ht="15.75">
      <c r="A441" s="49"/>
      <c r="B441" s="50"/>
      <c r="C441" s="51"/>
      <c r="D441" s="61"/>
      <c r="E441" s="62"/>
      <c r="F441" s="82"/>
      <c r="G441" s="81"/>
      <c r="H441" s="43">
        <f>IF(VALUE(D441)=1,IF(E441&lt;&gt;0,IF(F441&lt;&gt;0,IF(E441&gt;4,IF(E441&lt;18,ROUND(F441*LOOKUP(E441,男子年齢,'入力シート＿単数'!$B$35:$B$47)-LOOKUP('入力シート＿複数'!E441,男子年齢,'入力シート＿単数'!$C$35:$C$47),2),"年齢不正!"),"年齢不正!"),""),""),IF(VALUE(D441)=2,IF(E441&lt;&gt;0,IF(F441&lt;&gt;0,IF(E441&gt;4,IF(E441&lt;18,ROUND(F441*LOOKUP(E441,女子年齢,'入力シート＿単数'!$F$35:$F$47)-LOOKUP(E441,女子年齢,'入力シート＿単数'!$G$35:$G$47),2),"年齢不正!"),"年齢不正!"),""),""),IF(D441=0,"","性別不正!")))</f>
      </c>
      <c r="I441" s="75">
        <f t="shared" si="13"/>
        <v>0</v>
      </c>
      <c r="J441" s="119">
        <f t="shared" si="12"/>
      </c>
    </row>
    <row r="442" spans="1:10" ht="15.75">
      <c r="A442" s="49"/>
      <c r="B442" s="50"/>
      <c r="C442" s="51"/>
      <c r="D442" s="61"/>
      <c r="E442" s="62"/>
      <c r="F442" s="82"/>
      <c r="G442" s="81"/>
      <c r="H442" s="43">
        <f>IF(VALUE(D442)=1,IF(E442&lt;&gt;0,IF(F442&lt;&gt;0,IF(E442&gt;4,IF(E442&lt;18,ROUND(F442*LOOKUP(E442,男子年齢,'入力シート＿単数'!$B$35:$B$47)-LOOKUP('入力シート＿複数'!E442,男子年齢,'入力シート＿単数'!$C$35:$C$47),2),"年齢不正!"),"年齢不正!"),""),""),IF(VALUE(D442)=2,IF(E442&lt;&gt;0,IF(F442&lt;&gt;0,IF(E442&gt;4,IF(E442&lt;18,ROUND(F442*LOOKUP(E442,女子年齢,'入力シート＿単数'!$F$35:$F$47)-LOOKUP(E442,女子年齢,'入力シート＿単数'!$G$35:$G$47),2),"年齢不正!"),"年齢不正!"),""),""),IF(D442=0,"","性別不正!")))</f>
      </c>
      <c r="I442" s="75">
        <f t="shared" si="13"/>
        <v>0</v>
      </c>
      <c r="J442" s="119">
        <f t="shared" si="12"/>
      </c>
    </row>
    <row r="443" spans="1:10" ht="15.75">
      <c r="A443" s="49"/>
      <c r="B443" s="50"/>
      <c r="C443" s="51"/>
      <c r="D443" s="61"/>
      <c r="E443" s="62"/>
      <c r="F443" s="82"/>
      <c r="G443" s="81"/>
      <c r="H443" s="43">
        <f>IF(VALUE(D443)=1,IF(E443&lt;&gt;0,IF(F443&lt;&gt;0,IF(E443&gt;4,IF(E443&lt;18,ROUND(F443*LOOKUP(E443,男子年齢,'入力シート＿単数'!$B$35:$B$47)-LOOKUP('入力シート＿複数'!E443,男子年齢,'入力シート＿単数'!$C$35:$C$47),2),"年齢不正!"),"年齢不正!"),""),""),IF(VALUE(D443)=2,IF(E443&lt;&gt;0,IF(F443&lt;&gt;0,IF(E443&gt;4,IF(E443&lt;18,ROUND(F443*LOOKUP(E443,女子年齢,'入力シート＿単数'!$F$35:$F$47)-LOOKUP(E443,女子年齢,'入力シート＿単数'!$G$35:$G$47),2),"年齢不正!"),"年齢不正!"),""),""),IF(D443=0,"","性別不正!")))</f>
      </c>
      <c r="I443" s="75">
        <f t="shared" si="13"/>
        <v>0</v>
      </c>
      <c r="J443" s="119">
        <f t="shared" si="12"/>
      </c>
    </row>
    <row r="444" spans="1:10" ht="15.75">
      <c r="A444" s="49"/>
      <c r="B444" s="50"/>
      <c r="C444" s="51"/>
      <c r="D444" s="61"/>
      <c r="E444" s="62"/>
      <c r="F444" s="82"/>
      <c r="G444" s="81"/>
      <c r="H444" s="43">
        <f>IF(VALUE(D444)=1,IF(E444&lt;&gt;0,IF(F444&lt;&gt;0,IF(E444&gt;4,IF(E444&lt;18,ROUND(F444*LOOKUP(E444,男子年齢,'入力シート＿単数'!$B$35:$B$47)-LOOKUP('入力シート＿複数'!E444,男子年齢,'入力シート＿単数'!$C$35:$C$47),2),"年齢不正!"),"年齢不正!"),""),""),IF(VALUE(D444)=2,IF(E444&lt;&gt;0,IF(F444&lt;&gt;0,IF(E444&gt;4,IF(E444&lt;18,ROUND(F444*LOOKUP(E444,女子年齢,'入力シート＿単数'!$F$35:$F$47)-LOOKUP(E444,女子年齢,'入力シート＿単数'!$G$35:$G$47),2),"年齢不正!"),"年齢不正!"),""),""),IF(D444=0,"","性別不正!")))</f>
      </c>
      <c r="I444" s="75">
        <f t="shared" si="13"/>
        <v>0</v>
      </c>
      <c r="J444" s="119">
        <f t="shared" si="12"/>
      </c>
    </row>
    <row r="445" spans="1:10" ht="15.75">
      <c r="A445" s="49"/>
      <c r="B445" s="50"/>
      <c r="C445" s="51"/>
      <c r="D445" s="61"/>
      <c r="E445" s="62"/>
      <c r="F445" s="82"/>
      <c r="G445" s="81"/>
      <c r="H445" s="43">
        <f>IF(VALUE(D445)=1,IF(E445&lt;&gt;0,IF(F445&lt;&gt;0,IF(E445&gt;4,IF(E445&lt;18,ROUND(F445*LOOKUP(E445,男子年齢,'入力シート＿単数'!$B$35:$B$47)-LOOKUP('入力シート＿複数'!E445,男子年齢,'入力シート＿単数'!$C$35:$C$47),2),"年齢不正!"),"年齢不正!"),""),""),IF(VALUE(D445)=2,IF(E445&lt;&gt;0,IF(F445&lt;&gt;0,IF(E445&gt;4,IF(E445&lt;18,ROUND(F445*LOOKUP(E445,女子年齢,'入力シート＿単数'!$F$35:$F$47)-LOOKUP(E445,女子年齢,'入力シート＿単数'!$G$35:$G$47),2),"年齢不正!"),"年齢不正!"),""),""),IF(D445=0,"","性別不正!")))</f>
      </c>
      <c r="I445" s="75">
        <f t="shared" si="13"/>
        <v>0</v>
      </c>
      <c r="J445" s="119">
        <f t="shared" si="12"/>
      </c>
    </row>
    <row r="446" spans="1:10" ht="15.75">
      <c r="A446" s="49"/>
      <c r="B446" s="50"/>
      <c r="C446" s="51"/>
      <c r="D446" s="61"/>
      <c r="E446" s="62"/>
      <c r="F446" s="82"/>
      <c r="G446" s="81"/>
      <c r="H446" s="43">
        <f>IF(VALUE(D446)=1,IF(E446&lt;&gt;0,IF(F446&lt;&gt;0,IF(E446&gt;4,IF(E446&lt;18,ROUND(F446*LOOKUP(E446,男子年齢,'入力シート＿単数'!$B$35:$B$47)-LOOKUP('入力シート＿複数'!E446,男子年齢,'入力シート＿単数'!$C$35:$C$47),2),"年齢不正!"),"年齢不正!"),""),""),IF(VALUE(D446)=2,IF(E446&lt;&gt;0,IF(F446&lt;&gt;0,IF(E446&gt;4,IF(E446&lt;18,ROUND(F446*LOOKUP(E446,女子年齢,'入力シート＿単数'!$F$35:$F$47)-LOOKUP(E446,女子年齢,'入力シート＿単数'!$G$35:$G$47),2),"年齢不正!"),"年齢不正!"),""),""),IF(D446=0,"","性別不正!")))</f>
      </c>
      <c r="I446" s="75">
        <f t="shared" si="13"/>
        <v>0</v>
      </c>
      <c r="J446" s="119">
        <f t="shared" si="12"/>
      </c>
    </row>
    <row r="447" spans="1:10" ht="15.75">
      <c r="A447" s="49"/>
      <c r="B447" s="50"/>
      <c r="C447" s="51"/>
      <c r="D447" s="61"/>
      <c r="E447" s="62"/>
      <c r="F447" s="82"/>
      <c r="G447" s="81"/>
      <c r="H447" s="43">
        <f>IF(VALUE(D447)=1,IF(E447&lt;&gt;0,IF(F447&lt;&gt;0,IF(E447&gt;4,IF(E447&lt;18,ROUND(F447*LOOKUP(E447,男子年齢,'入力シート＿単数'!$B$35:$B$47)-LOOKUP('入力シート＿複数'!E447,男子年齢,'入力シート＿単数'!$C$35:$C$47),2),"年齢不正!"),"年齢不正!"),""),""),IF(VALUE(D447)=2,IF(E447&lt;&gt;0,IF(F447&lt;&gt;0,IF(E447&gt;4,IF(E447&lt;18,ROUND(F447*LOOKUP(E447,女子年齢,'入力シート＿単数'!$F$35:$F$47)-LOOKUP(E447,女子年齢,'入力シート＿単数'!$G$35:$G$47),2),"年齢不正!"),"年齢不正!"),""),""),IF(D447=0,"","性別不正!")))</f>
      </c>
      <c r="I447" s="75">
        <f t="shared" si="13"/>
        <v>0</v>
      </c>
      <c r="J447" s="119">
        <f t="shared" si="12"/>
      </c>
    </row>
    <row r="448" spans="1:10" ht="15.75">
      <c r="A448" s="49"/>
      <c r="B448" s="50"/>
      <c r="C448" s="51"/>
      <c r="D448" s="61"/>
      <c r="E448" s="62"/>
      <c r="F448" s="82"/>
      <c r="G448" s="81"/>
      <c r="H448" s="43">
        <f>IF(VALUE(D448)=1,IF(E448&lt;&gt;0,IF(F448&lt;&gt;0,IF(E448&gt;4,IF(E448&lt;18,ROUND(F448*LOOKUP(E448,男子年齢,'入力シート＿単数'!$B$35:$B$47)-LOOKUP('入力シート＿複数'!E448,男子年齢,'入力シート＿単数'!$C$35:$C$47),2),"年齢不正!"),"年齢不正!"),""),""),IF(VALUE(D448)=2,IF(E448&lt;&gt;0,IF(F448&lt;&gt;0,IF(E448&gt;4,IF(E448&lt;18,ROUND(F448*LOOKUP(E448,女子年齢,'入力シート＿単数'!$F$35:$F$47)-LOOKUP(E448,女子年齢,'入力シート＿単数'!$G$35:$G$47),2),"年齢不正!"),"年齢不正!"),""),""),IF(D448=0,"","性別不正!")))</f>
      </c>
      <c r="I448" s="75">
        <f t="shared" si="13"/>
        <v>0</v>
      </c>
      <c r="J448" s="119">
        <f t="shared" si="12"/>
      </c>
    </row>
    <row r="449" spans="1:10" ht="15.75">
      <c r="A449" s="49"/>
      <c r="B449" s="50"/>
      <c r="C449" s="51"/>
      <c r="D449" s="61"/>
      <c r="E449" s="62"/>
      <c r="F449" s="82"/>
      <c r="G449" s="81"/>
      <c r="H449" s="43">
        <f>IF(VALUE(D449)=1,IF(E449&lt;&gt;0,IF(F449&lt;&gt;0,IF(E449&gt;4,IF(E449&lt;18,ROUND(F449*LOOKUP(E449,男子年齢,'入力シート＿単数'!$B$35:$B$47)-LOOKUP('入力シート＿複数'!E449,男子年齢,'入力シート＿単数'!$C$35:$C$47),2),"年齢不正!"),"年齢不正!"),""),""),IF(VALUE(D449)=2,IF(E449&lt;&gt;0,IF(F449&lt;&gt;0,IF(E449&gt;4,IF(E449&lt;18,ROUND(F449*LOOKUP(E449,女子年齢,'入力シート＿単数'!$F$35:$F$47)-LOOKUP(E449,女子年齢,'入力シート＿単数'!$G$35:$G$47),2),"年齢不正!"),"年齢不正!"),""),""),IF(D449=0,"","性別不正!")))</f>
      </c>
      <c r="I449" s="75">
        <f t="shared" si="13"/>
        <v>0</v>
      </c>
      <c r="J449" s="119">
        <f t="shared" si="12"/>
      </c>
    </row>
    <row r="450" spans="1:10" ht="15.75">
      <c r="A450" s="49"/>
      <c r="B450" s="50"/>
      <c r="C450" s="51"/>
      <c r="D450" s="61"/>
      <c r="E450" s="62"/>
      <c r="F450" s="82"/>
      <c r="G450" s="81"/>
      <c r="H450" s="43">
        <f>IF(VALUE(D450)=1,IF(E450&lt;&gt;0,IF(F450&lt;&gt;0,IF(E450&gt;4,IF(E450&lt;18,ROUND(F450*LOOKUP(E450,男子年齢,'入力シート＿単数'!$B$35:$B$47)-LOOKUP('入力シート＿複数'!E450,男子年齢,'入力シート＿単数'!$C$35:$C$47),2),"年齢不正!"),"年齢不正!"),""),""),IF(VALUE(D450)=2,IF(E450&lt;&gt;0,IF(F450&lt;&gt;0,IF(E450&gt;4,IF(E450&lt;18,ROUND(F450*LOOKUP(E450,女子年齢,'入力シート＿単数'!$F$35:$F$47)-LOOKUP(E450,女子年齢,'入力シート＿単数'!$G$35:$G$47),2),"年齢不正!"),"年齢不正!"),""),""),IF(D450=0,"","性別不正!")))</f>
      </c>
      <c r="I450" s="75">
        <f t="shared" si="13"/>
        <v>0</v>
      </c>
      <c r="J450" s="119">
        <f t="shared" si="12"/>
      </c>
    </row>
    <row r="451" spans="1:10" ht="15.75">
      <c r="A451" s="49"/>
      <c r="B451" s="50"/>
      <c r="C451" s="51"/>
      <c r="D451" s="61"/>
      <c r="E451" s="62"/>
      <c r="F451" s="82"/>
      <c r="G451" s="81"/>
      <c r="H451" s="43">
        <f>IF(VALUE(D451)=1,IF(E451&lt;&gt;0,IF(F451&lt;&gt;0,IF(E451&gt;4,IF(E451&lt;18,ROUND(F451*LOOKUP(E451,男子年齢,'入力シート＿単数'!$B$35:$B$47)-LOOKUP('入力シート＿複数'!E451,男子年齢,'入力シート＿単数'!$C$35:$C$47),2),"年齢不正!"),"年齢不正!"),""),""),IF(VALUE(D451)=2,IF(E451&lt;&gt;0,IF(F451&lt;&gt;0,IF(E451&gt;4,IF(E451&lt;18,ROUND(F451*LOOKUP(E451,女子年齢,'入力シート＿単数'!$F$35:$F$47)-LOOKUP(E451,女子年齢,'入力シート＿単数'!$G$35:$G$47),2),"年齢不正!"),"年齢不正!"),""),""),IF(D451=0,"","性別不正!")))</f>
      </c>
      <c r="I451" s="75">
        <f t="shared" si="13"/>
        <v>0</v>
      </c>
      <c r="J451" s="119">
        <f aca="true" t="shared" si="14" ref="J451:J501">IF(I451&gt;=50,"高度",IF(I451&gt;=30,"中等度",IF(I451&gt;=20,"軽度",IF(I451&lt;=-20,"痩身",""))))</f>
      </c>
    </row>
    <row r="452" spans="1:10" ht="15.75">
      <c r="A452" s="49"/>
      <c r="B452" s="50"/>
      <c r="C452" s="51"/>
      <c r="D452" s="61"/>
      <c r="E452" s="62"/>
      <c r="F452" s="82"/>
      <c r="G452" s="81"/>
      <c r="H452" s="43">
        <f>IF(VALUE(D452)=1,IF(E452&lt;&gt;0,IF(F452&lt;&gt;0,IF(E452&gt;4,IF(E452&lt;18,ROUND(F452*LOOKUP(E452,男子年齢,'入力シート＿単数'!$B$35:$B$47)-LOOKUP('入力シート＿複数'!E452,男子年齢,'入力シート＿単数'!$C$35:$C$47),2),"年齢不正!"),"年齢不正!"),""),""),IF(VALUE(D452)=2,IF(E452&lt;&gt;0,IF(F452&lt;&gt;0,IF(E452&gt;4,IF(E452&lt;18,ROUND(F452*LOOKUP(E452,女子年齢,'入力シート＿単数'!$F$35:$F$47)-LOOKUP(E452,女子年齢,'入力シート＿単数'!$G$35:$G$47),2),"年齢不正!"),"年齢不正!"),""),""),IF(D452=0,"","性別不正!")))</f>
      </c>
      <c r="I452" s="75">
        <f aca="true" t="shared" si="15" ref="I452:I501">IF(ISERROR((G452-H452)/H452*100),0,ROUND((G452-H452)/H452*100,1))</f>
        <v>0</v>
      </c>
      <c r="J452" s="119">
        <f t="shared" si="14"/>
      </c>
    </row>
    <row r="453" spans="1:10" ht="15.75">
      <c r="A453" s="49"/>
      <c r="B453" s="50"/>
      <c r="C453" s="51"/>
      <c r="D453" s="61"/>
      <c r="E453" s="62"/>
      <c r="F453" s="82"/>
      <c r="G453" s="81"/>
      <c r="H453" s="43">
        <f>IF(VALUE(D453)=1,IF(E453&lt;&gt;0,IF(F453&lt;&gt;0,IF(E453&gt;4,IF(E453&lt;18,ROUND(F453*LOOKUP(E453,男子年齢,'入力シート＿単数'!$B$35:$B$47)-LOOKUP('入力シート＿複数'!E453,男子年齢,'入力シート＿単数'!$C$35:$C$47),2),"年齢不正!"),"年齢不正!"),""),""),IF(VALUE(D453)=2,IF(E453&lt;&gt;0,IF(F453&lt;&gt;0,IF(E453&gt;4,IF(E453&lt;18,ROUND(F453*LOOKUP(E453,女子年齢,'入力シート＿単数'!$F$35:$F$47)-LOOKUP(E453,女子年齢,'入力シート＿単数'!$G$35:$G$47),2),"年齢不正!"),"年齢不正!"),""),""),IF(D453=0,"","性別不正!")))</f>
      </c>
      <c r="I453" s="75">
        <f t="shared" si="15"/>
        <v>0</v>
      </c>
      <c r="J453" s="119">
        <f t="shared" si="14"/>
      </c>
    </row>
    <row r="454" spans="1:10" ht="15.75">
      <c r="A454" s="49"/>
      <c r="B454" s="50"/>
      <c r="C454" s="51"/>
      <c r="D454" s="61"/>
      <c r="E454" s="62"/>
      <c r="F454" s="82"/>
      <c r="G454" s="81"/>
      <c r="H454" s="43">
        <f>IF(VALUE(D454)=1,IF(E454&lt;&gt;0,IF(F454&lt;&gt;0,IF(E454&gt;4,IF(E454&lt;18,ROUND(F454*LOOKUP(E454,男子年齢,'入力シート＿単数'!$B$35:$B$47)-LOOKUP('入力シート＿複数'!E454,男子年齢,'入力シート＿単数'!$C$35:$C$47),2),"年齢不正!"),"年齢不正!"),""),""),IF(VALUE(D454)=2,IF(E454&lt;&gt;0,IF(F454&lt;&gt;0,IF(E454&gt;4,IF(E454&lt;18,ROUND(F454*LOOKUP(E454,女子年齢,'入力シート＿単数'!$F$35:$F$47)-LOOKUP(E454,女子年齢,'入力シート＿単数'!$G$35:$G$47),2),"年齢不正!"),"年齢不正!"),""),""),IF(D454=0,"","性別不正!")))</f>
      </c>
      <c r="I454" s="75">
        <f t="shared" si="15"/>
        <v>0</v>
      </c>
      <c r="J454" s="119">
        <f t="shared" si="14"/>
      </c>
    </row>
    <row r="455" spans="1:10" ht="15.75">
      <c r="A455" s="49"/>
      <c r="B455" s="50"/>
      <c r="C455" s="51"/>
      <c r="D455" s="61"/>
      <c r="E455" s="62"/>
      <c r="F455" s="82"/>
      <c r="G455" s="81"/>
      <c r="H455" s="43">
        <f>IF(VALUE(D455)=1,IF(E455&lt;&gt;0,IF(F455&lt;&gt;0,IF(E455&gt;4,IF(E455&lt;18,ROUND(F455*LOOKUP(E455,男子年齢,'入力シート＿単数'!$B$35:$B$47)-LOOKUP('入力シート＿複数'!E455,男子年齢,'入力シート＿単数'!$C$35:$C$47),2),"年齢不正!"),"年齢不正!"),""),""),IF(VALUE(D455)=2,IF(E455&lt;&gt;0,IF(F455&lt;&gt;0,IF(E455&gt;4,IF(E455&lt;18,ROUND(F455*LOOKUP(E455,女子年齢,'入力シート＿単数'!$F$35:$F$47)-LOOKUP(E455,女子年齢,'入力シート＿単数'!$G$35:$G$47),2),"年齢不正!"),"年齢不正!"),""),""),IF(D455=0,"","性別不正!")))</f>
      </c>
      <c r="I455" s="75">
        <f t="shared" si="15"/>
        <v>0</v>
      </c>
      <c r="J455" s="119">
        <f t="shared" si="14"/>
      </c>
    </row>
    <row r="456" spans="1:10" ht="15.75">
      <c r="A456" s="49"/>
      <c r="B456" s="50"/>
      <c r="C456" s="51"/>
      <c r="D456" s="61"/>
      <c r="E456" s="62"/>
      <c r="F456" s="82"/>
      <c r="G456" s="81"/>
      <c r="H456" s="43">
        <f>IF(VALUE(D456)=1,IF(E456&lt;&gt;0,IF(F456&lt;&gt;0,IF(E456&gt;4,IF(E456&lt;18,ROUND(F456*LOOKUP(E456,男子年齢,'入力シート＿単数'!$B$35:$B$47)-LOOKUP('入力シート＿複数'!E456,男子年齢,'入力シート＿単数'!$C$35:$C$47),2),"年齢不正!"),"年齢不正!"),""),""),IF(VALUE(D456)=2,IF(E456&lt;&gt;0,IF(F456&lt;&gt;0,IF(E456&gt;4,IF(E456&lt;18,ROUND(F456*LOOKUP(E456,女子年齢,'入力シート＿単数'!$F$35:$F$47)-LOOKUP(E456,女子年齢,'入力シート＿単数'!$G$35:$G$47),2),"年齢不正!"),"年齢不正!"),""),""),IF(D456=0,"","性別不正!")))</f>
      </c>
      <c r="I456" s="75">
        <f t="shared" si="15"/>
        <v>0</v>
      </c>
      <c r="J456" s="119">
        <f t="shared" si="14"/>
      </c>
    </row>
    <row r="457" spans="1:10" ht="15.75">
      <c r="A457" s="49"/>
      <c r="B457" s="50"/>
      <c r="C457" s="51"/>
      <c r="D457" s="61"/>
      <c r="E457" s="62"/>
      <c r="F457" s="82"/>
      <c r="G457" s="81"/>
      <c r="H457" s="43">
        <f>IF(VALUE(D457)=1,IF(E457&lt;&gt;0,IF(F457&lt;&gt;0,IF(E457&gt;4,IF(E457&lt;18,ROUND(F457*LOOKUP(E457,男子年齢,'入力シート＿単数'!$B$35:$B$47)-LOOKUP('入力シート＿複数'!E457,男子年齢,'入力シート＿単数'!$C$35:$C$47),2),"年齢不正!"),"年齢不正!"),""),""),IF(VALUE(D457)=2,IF(E457&lt;&gt;0,IF(F457&lt;&gt;0,IF(E457&gt;4,IF(E457&lt;18,ROUND(F457*LOOKUP(E457,女子年齢,'入力シート＿単数'!$F$35:$F$47)-LOOKUP(E457,女子年齢,'入力シート＿単数'!$G$35:$G$47),2),"年齢不正!"),"年齢不正!"),""),""),IF(D457=0,"","性別不正!")))</f>
      </c>
      <c r="I457" s="75">
        <f t="shared" si="15"/>
        <v>0</v>
      </c>
      <c r="J457" s="119">
        <f t="shared" si="14"/>
      </c>
    </row>
    <row r="458" spans="1:10" ht="15.75">
      <c r="A458" s="49"/>
      <c r="B458" s="50"/>
      <c r="C458" s="51"/>
      <c r="D458" s="61"/>
      <c r="E458" s="62"/>
      <c r="F458" s="82"/>
      <c r="G458" s="81"/>
      <c r="H458" s="43">
        <f>IF(VALUE(D458)=1,IF(E458&lt;&gt;0,IF(F458&lt;&gt;0,IF(E458&gt;4,IF(E458&lt;18,ROUND(F458*LOOKUP(E458,男子年齢,'入力シート＿単数'!$B$35:$B$47)-LOOKUP('入力シート＿複数'!E458,男子年齢,'入力シート＿単数'!$C$35:$C$47),2),"年齢不正!"),"年齢不正!"),""),""),IF(VALUE(D458)=2,IF(E458&lt;&gt;0,IF(F458&lt;&gt;0,IF(E458&gt;4,IF(E458&lt;18,ROUND(F458*LOOKUP(E458,女子年齢,'入力シート＿単数'!$F$35:$F$47)-LOOKUP(E458,女子年齢,'入力シート＿単数'!$G$35:$G$47),2),"年齢不正!"),"年齢不正!"),""),""),IF(D458=0,"","性別不正!")))</f>
      </c>
      <c r="I458" s="75">
        <f t="shared" si="15"/>
        <v>0</v>
      </c>
      <c r="J458" s="119">
        <f t="shared" si="14"/>
      </c>
    </row>
    <row r="459" spans="1:10" ht="15.75">
      <c r="A459" s="49"/>
      <c r="B459" s="50"/>
      <c r="C459" s="51"/>
      <c r="D459" s="61"/>
      <c r="E459" s="62"/>
      <c r="F459" s="82"/>
      <c r="G459" s="81"/>
      <c r="H459" s="43">
        <f>IF(VALUE(D459)=1,IF(E459&lt;&gt;0,IF(F459&lt;&gt;0,IF(E459&gt;4,IF(E459&lt;18,ROUND(F459*LOOKUP(E459,男子年齢,'入力シート＿単数'!$B$35:$B$47)-LOOKUP('入力シート＿複数'!E459,男子年齢,'入力シート＿単数'!$C$35:$C$47),2),"年齢不正!"),"年齢不正!"),""),""),IF(VALUE(D459)=2,IF(E459&lt;&gt;0,IF(F459&lt;&gt;0,IF(E459&gt;4,IF(E459&lt;18,ROUND(F459*LOOKUP(E459,女子年齢,'入力シート＿単数'!$F$35:$F$47)-LOOKUP(E459,女子年齢,'入力シート＿単数'!$G$35:$G$47),2),"年齢不正!"),"年齢不正!"),""),""),IF(D459=0,"","性別不正!")))</f>
      </c>
      <c r="I459" s="75">
        <f t="shared" si="15"/>
        <v>0</v>
      </c>
      <c r="J459" s="119">
        <f t="shared" si="14"/>
      </c>
    </row>
    <row r="460" spans="1:10" ht="15.75">
      <c r="A460" s="49"/>
      <c r="B460" s="50"/>
      <c r="C460" s="51"/>
      <c r="D460" s="61"/>
      <c r="E460" s="62"/>
      <c r="F460" s="82"/>
      <c r="G460" s="81"/>
      <c r="H460" s="43">
        <f>IF(VALUE(D460)=1,IF(E460&lt;&gt;0,IF(F460&lt;&gt;0,IF(E460&gt;4,IF(E460&lt;18,ROUND(F460*LOOKUP(E460,男子年齢,'入力シート＿単数'!$B$35:$B$47)-LOOKUP('入力シート＿複数'!E460,男子年齢,'入力シート＿単数'!$C$35:$C$47),2),"年齢不正!"),"年齢不正!"),""),""),IF(VALUE(D460)=2,IF(E460&lt;&gt;0,IF(F460&lt;&gt;0,IF(E460&gt;4,IF(E460&lt;18,ROUND(F460*LOOKUP(E460,女子年齢,'入力シート＿単数'!$F$35:$F$47)-LOOKUP(E460,女子年齢,'入力シート＿単数'!$G$35:$G$47),2),"年齢不正!"),"年齢不正!"),""),""),IF(D460=0,"","性別不正!")))</f>
      </c>
      <c r="I460" s="75">
        <f t="shared" si="15"/>
        <v>0</v>
      </c>
      <c r="J460" s="119">
        <f t="shared" si="14"/>
      </c>
    </row>
    <row r="461" spans="1:10" ht="15.75">
      <c r="A461" s="49"/>
      <c r="B461" s="50"/>
      <c r="C461" s="51"/>
      <c r="D461" s="61"/>
      <c r="E461" s="62"/>
      <c r="F461" s="82"/>
      <c r="G461" s="81"/>
      <c r="H461" s="43">
        <f>IF(VALUE(D461)=1,IF(E461&lt;&gt;0,IF(F461&lt;&gt;0,IF(E461&gt;4,IF(E461&lt;18,ROUND(F461*LOOKUP(E461,男子年齢,'入力シート＿単数'!$B$35:$B$47)-LOOKUP('入力シート＿複数'!E461,男子年齢,'入力シート＿単数'!$C$35:$C$47),2),"年齢不正!"),"年齢不正!"),""),""),IF(VALUE(D461)=2,IF(E461&lt;&gt;0,IF(F461&lt;&gt;0,IF(E461&gt;4,IF(E461&lt;18,ROUND(F461*LOOKUP(E461,女子年齢,'入力シート＿単数'!$F$35:$F$47)-LOOKUP(E461,女子年齢,'入力シート＿単数'!$G$35:$G$47),2),"年齢不正!"),"年齢不正!"),""),""),IF(D461=0,"","性別不正!")))</f>
      </c>
      <c r="I461" s="75">
        <f t="shared" si="15"/>
        <v>0</v>
      </c>
      <c r="J461" s="119">
        <f t="shared" si="14"/>
      </c>
    </row>
    <row r="462" spans="1:10" ht="15.75">
      <c r="A462" s="49"/>
      <c r="B462" s="50"/>
      <c r="C462" s="51"/>
      <c r="D462" s="61"/>
      <c r="E462" s="62"/>
      <c r="F462" s="82"/>
      <c r="G462" s="81"/>
      <c r="H462" s="43">
        <f>IF(VALUE(D462)=1,IF(E462&lt;&gt;0,IF(F462&lt;&gt;0,IF(E462&gt;4,IF(E462&lt;18,ROUND(F462*LOOKUP(E462,男子年齢,'入力シート＿単数'!$B$35:$B$47)-LOOKUP('入力シート＿複数'!E462,男子年齢,'入力シート＿単数'!$C$35:$C$47),2),"年齢不正!"),"年齢不正!"),""),""),IF(VALUE(D462)=2,IF(E462&lt;&gt;0,IF(F462&lt;&gt;0,IF(E462&gt;4,IF(E462&lt;18,ROUND(F462*LOOKUP(E462,女子年齢,'入力シート＿単数'!$F$35:$F$47)-LOOKUP(E462,女子年齢,'入力シート＿単数'!$G$35:$G$47),2),"年齢不正!"),"年齢不正!"),""),""),IF(D462=0,"","性別不正!")))</f>
      </c>
      <c r="I462" s="75">
        <f t="shared" si="15"/>
        <v>0</v>
      </c>
      <c r="J462" s="119">
        <f t="shared" si="14"/>
      </c>
    </row>
    <row r="463" spans="1:10" ht="15.75">
      <c r="A463" s="49"/>
      <c r="B463" s="50"/>
      <c r="C463" s="51"/>
      <c r="D463" s="61"/>
      <c r="E463" s="62"/>
      <c r="F463" s="82"/>
      <c r="G463" s="81"/>
      <c r="H463" s="43">
        <f>IF(VALUE(D463)=1,IF(E463&lt;&gt;0,IF(F463&lt;&gt;0,IF(E463&gt;4,IF(E463&lt;18,ROUND(F463*LOOKUP(E463,男子年齢,'入力シート＿単数'!$B$35:$B$47)-LOOKUP('入力シート＿複数'!E463,男子年齢,'入力シート＿単数'!$C$35:$C$47),2),"年齢不正!"),"年齢不正!"),""),""),IF(VALUE(D463)=2,IF(E463&lt;&gt;0,IF(F463&lt;&gt;0,IF(E463&gt;4,IF(E463&lt;18,ROUND(F463*LOOKUP(E463,女子年齢,'入力シート＿単数'!$F$35:$F$47)-LOOKUP(E463,女子年齢,'入力シート＿単数'!$G$35:$G$47),2),"年齢不正!"),"年齢不正!"),""),""),IF(D463=0,"","性別不正!")))</f>
      </c>
      <c r="I463" s="75">
        <f t="shared" si="15"/>
        <v>0</v>
      </c>
      <c r="J463" s="119">
        <f t="shared" si="14"/>
      </c>
    </row>
    <row r="464" spans="1:10" ht="15.75">
      <c r="A464" s="49"/>
      <c r="B464" s="50"/>
      <c r="C464" s="51"/>
      <c r="D464" s="61"/>
      <c r="E464" s="62"/>
      <c r="F464" s="82"/>
      <c r="G464" s="81"/>
      <c r="H464" s="43">
        <f>IF(VALUE(D464)=1,IF(E464&lt;&gt;0,IF(F464&lt;&gt;0,IF(E464&gt;4,IF(E464&lt;18,ROUND(F464*LOOKUP(E464,男子年齢,'入力シート＿単数'!$B$35:$B$47)-LOOKUP('入力シート＿複数'!E464,男子年齢,'入力シート＿単数'!$C$35:$C$47),2),"年齢不正!"),"年齢不正!"),""),""),IF(VALUE(D464)=2,IF(E464&lt;&gt;0,IF(F464&lt;&gt;0,IF(E464&gt;4,IF(E464&lt;18,ROUND(F464*LOOKUP(E464,女子年齢,'入力シート＿単数'!$F$35:$F$47)-LOOKUP(E464,女子年齢,'入力シート＿単数'!$G$35:$G$47),2),"年齢不正!"),"年齢不正!"),""),""),IF(D464=0,"","性別不正!")))</f>
      </c>
      <c r="I464" s="75">
        <f t="shared" si="15"/>
        <v>0</v>
      </c>
      <c r="J464" s="119">
        <f t="shared" si="14"/>
      </c>
    </row>
    <row r="465" spans="1:10" ht="15.75">
      <c r="A465" s="49"/>
      <c r="B465" s="50"/>
      <c r="C465" s="51"/>
      <c r="D465" s="61"/>
      <c r="E465" s="62"/>
      <c r="F465" s="82"/>
      <c r="G465" s="81"/>
      <c r="H465" s="43">
        <f>IF(VALUE(D465)=1,IF(E465&lt;&gt;0,IF(F465&lt;&gt;0,IF(E465&gt;4,IF(E465&lt;18,ROUND(F465*LOOKUP(E465,男子年齢,'入力シート＿単数'!$B$35:$B$47)-LOOKUP('入力シート＿複数'!E465,男子年齢,'入力シート＿単数'!$C$35:$C$47),2),"年齢不正!"),"年齢不正!"),""),""),IF(VALUE(D465)=2,IF(E465&lt;&gt;0,IF(F465&lt;&gt;0,IF(E465&gt;4,IF(E465&lt;18,ROUND(F465*LOOKUP(E465,女子年齢,'入力シート＿単数'!$F$35:$F$47)-LOOKUP(E465,女子年齢,'入力シート＿単数'!$G$35:$G$47),2),"年齢不正!"),"年齢不正!"),""),""),IF(D465=0,"","性別不正!")))</f>
      </c>
      <c r="I465" s="75">
        <f t="shared" si="15"/>
        <v>0</v>
      </c>
      <c r="J465" s="119">
        <f t="shared" si="14"/>
      </c>
    </row>
    <row r="466" spans="1:10" ht="15.75">
      <c r="A466" s="49"/>
      <c r="B466" s="50"/>
      <c r="C466" s="51"/>
      <c r="D466" s="61"/>
      <c r="E466" s="62"/>
      <c r="F466" s="82"/>
      <c r="G466" s="81"/>
      <c r="H466" s="43">
        <f>IF(VALUE(D466)=1,IF(E466&lt;&gt;0,IF(F466&lt;&gt;0,IF(E466&gt;4,IF(E466&lt;18,ROUND(F466*LOOKUP(E466,男子年齢,'入力シート＿単数'!$B$35:$B$47)-LOOKUP('入力シート＿複数'!E466,男子年齢,'入力シート＿単数'!$C$35:$C$47),2),"年齢不正!"),"年齢不正!"),""),""),IF(VALUE(D466)=2,IF(E466&lt;&gt;0,IF(F466&lt;&gt;0,IF(E466&gt;4,IF(E466&lt;18,ROUND(F466*LOOKUP(E466,女子年齢,'入力シート＿単数'!$F$35:$F$47)-LOOKUP(E466,女子年齢,'入力シート＿単数'!$G$35:$G$47),2),"年齢不正!"),"年齢不正!"),""),""),IF(D466=0,"","性別不正!")))</f>
      </c>
      <c r="I466" s="75">
        <f t="shared" si="15"/>
        <v>0</v>
      </c>
      <c r="J466" s="119">
        <f t="shared" si="14"/>
      </c>
    </row>
    <row r="467" spans="1:10" ht="15.75">
      <c r="A467" s="49"/>
      <c r="B467" s="50"/>
      <c r="C467" s="51"/>
      <c r="D467" s="61"/>
      <c r="E467" s="62"/>
      <c r="F467" s="82"/>
      <c r="G467" s="81"/>
      <c r="H467" s="43">
        <f>IF(VALUE(D467)=1,IF(E467&lt;&gt;0,IF(F467&lt;&gt;0,IF(E467&gt;4,IF(E467&lt;18,ROUND(F467*LOOKUP(E467,男子年齢,'入力シート＿単数'!$B$35:$B$47)-LOOKUP('入力シート＿複数'!E467,男子年齢,'入力シート＿単数'!$C$35:$C$47),2),"年齢不正!"),"年齢不正!"),""),""),IF(VALUE(D467)=2,IF(E467&lt;&gt;0,IF(F467&lt;&gt;0,IF(E467&gt;4,IF(E467&lt;18,ROUND(F467*LOOKUP(E467,女子年齢,'入力シート＿単数'!$F$35:$F$47)-LOOKUP(E467,女子年齢,'入力シート＿単数'!$G$35:$G$47),2),"年齢不正!"),"年齢不正!"),""),""),IF(D467=0,"","性別不正!")))</f>
      </c>
      <c r="I467" s="75">
        <f t="shared" si="15"/>
        <v>0</v>
      </c>
      <c r="J467" s="119">
        <f t="shared" si="14"/>
      </c>
    </row>
    <row r="468" spans="1:10" ht="15.75">
      <c r="A468" s="49"/>
      <c r="B468" s="50"/>
      <c r="C468" s="51"/>
      <c r="D468" s="61"/>
      <c r="E468" s="62"/>
      <c r="F468" s="82"/>
      <c r="G468" s="81"/>
      <c r="H468" s="43">
        <f>IF(VALUE(D468)=1,IF(E468&lt;&gt;0,IF(F468&lt;&gt;0,IF(E468&gt;4,IF(E468&lt;18,ROUND(F468*LOOKUP(E468,男子年齢,'入力シート＿単数'!$B$35:$B$47)-LOOKUP('入力シート＿複数'!E468,男子年齢,'入力シート＿単数'!$C$35:$C$47),2),"年齢不正!"),"年齢不正!"),""),""),IF(VALUE(D468)=2,IF(E468&lt;&gt;0,IF(F468&lt;&gt;0,IF(E468&gt;4,IF(E468&lt;18,ROUND(F468*LOOKUP(E468,女子年齢,'入力シート＿単数'!$F$35:$F$47)-LOOKUP(E468,女子年齢,'入力シート＿単数'!$G$35:$G$47),2),"年齢不正!"),"年齢不正!"),""),""),IF(D468=0,"","性別不正!")))</f>
      </c>
      <c r="I468" s="75">
        <f t="shared" si="15"/>
        <v>0</v>
      </c>
      <c r="J468" s="119">
        <f t="shared" si="14"/>
      </c>
    </row>
    <row r="469" spans="1:10" ht="15.75">
      <c r="A469" s="49"/>
      <c r="B469" s="50"/>
      <c r="C469" s="51"/>
      <c r="D469" s="61"/>
      <c r="E469" s="62"/>
      <c r="F469" s="82"/>
      <c r="G469" s="81"/>
      <c r="H469" s="43">
        <f>IF(VALUE(D469)=1,IF(E469&lt;&gt;0,IF(F469&lt;&gt;0,IF(E469&gt;4,IF(E469&lt;18,ROUND(F469*LOOKUP(E469,男子年齢,'入力シート＿単数'!$B$35:$B$47)-LOOKUP('入力シート＿複数'!E469,男子年齢,'入力シート＿単数'!$C$35:$C$47),2),"年齢不正!"),"年齢不正!"),""),""),IF(VALUE(D469)=2,IF(E469&lt;&gt;0,IF(F469&lt;&gt;0,IF(E469&gt;4,IF(E469&lt;18,ROUND(F469*LOOKUP(E469,女子年齢,'入力シート＿単数'!$F$35:$F$47)-LOOKUP(E469,女子年齢,'入力シート＿単数'!$G$35:$G$47),2),"年齢不正!"),"年齢不正!"),""),""),IF(D469=0,"","性別不正!")))</f>
      </c>
      <c r="I469" s="75">
        <f t="shared" si="15"/>
        <v>0</v>
      </c>
      <c r="J469" s="119">
        <f t="shared" si="14"/>
      </c>
    </row>
    <row r="470" spans="1:10" ht="15.75">
      <c r="A470" s="49"/>
      <c r="B470" s="50"/>
      <c r="C470" s="51"/>
      <c r="D470" s="61"/>
      <c r="E470" s="62"/>
      <c r="F470" s="82"/>
      <c r="G470" s="81"/>
      <c r="H470" s="43">
        <f>IF(VALUE(D470)=1,IF(E470&lt;&gt;0,IF(F470&lt;&gt;0,IF(E470&gt;4,IF(E470&lt;18,ROUND(F470*LOOKUP(E470,男子年齢,'入力シート＿単数'!$B$35:$B$47)-LOOKUP('入力シート＿複数'!E470,男子年齢,'入力シート＿単数'!$C$35:$C$47),2),"年齢不正!"),"年齢不正!"),""),""),IF(VALUE(D470)=2,IF(E470&lt;&gt;0,IF(F470&lt;&gt;0,IF(E470&gt;4,IF(E470&lt;18,ROUND(F470*LOOKUP(E470,女子年齢,'入力シート＿単数'!$F$35:$F$47)-LOOKUP(E470,女子年齢,'入力シート＿単数'!$G$35:$G$47),2),"年齢不正!"),"年齢不正!"),""),""),IF(D470=0,"","性別不正!")))</f>
      </c>
      <c r="I470" s="75">
        <f t="shared" si="15"/>
        <v>0</v>
      </c>
      <c r="J470" s="119">
        <f t="shared" si="14"/>
      </c>
    </row>
    <row r="471" spans="1:10" ht="15.75">
      <c r="A471" s="49"/>
      <c r="B471" s="50"/>
      <c r="C471" s="51"/>
      <c r="D471" s="61"/>
      <c r="E471" s="62"/>
      <c r="F471" s="82"/>
      <c r="G471" s="81"/>
      <c r="H471" s="43">
        <f>IF(VALUE(D471)=1,IF(E471&lt;&gt;0,IF(F471&lt;&gt;0,IF(E471&gt;4,IF(E471&lt;18,ROUND(F471*LOOKUP(E471,男子年齢,'入力シート＿単数'!$B$35:$B$47)-LOOKUP('入力シート＿複数'!E471,男子年齢,'入力シート＿単数'!$C$35:$C$47),2),"年齢不正!"),"年齢不正!"),""),""),IF(VALUE(D471)=2,IF(E471&lt;&gt;0,IF(F471&lt;&gt;0,IF(E471&gt;4,IF(E471&lt;18,ROUND(F471*LOOKUP(E471,女子年齢,'入力シート＿単数'!$F$35:$F$47)-LOOKUP(E471,女子年齢,'入力シート＿単数'!$G$35:$G$47),2),"年齢不正!"),"年齢不正!"),""),""),IF(D471=0,"","性別不正!")))</f>
      </c>
      <c r="I471" s="75">
        <f t="shared" si="15"/>
        <v>0</v>
      </c>
      <c r="J471" s="119">
        <f t="shared" si="14"/>
      </c>
    </row>
    <row r="472" spans="1:10" ht="15.75">
      <c r="A472" s="49"/>
      <c r="B472" s="50"/>
      <c r="C472" s="51"/>
      <c r="D472" s="61"/>
      <c r="E472" s="62"/>
      <c r="F472" s="82"/>
      <c r="G472" s="81"/>
      <c r="H472" s="43">
        <f>IF(VALUE(D472)=1,IF(E472&lt;&gt;0,IF(F472&lt;&gt;0,IF(E472&gt;4,IF(E472&lt;18,ROUND(F472*LOOKUP(E472,男子年齢,'入力シート＿単数'!$B$35:$B$47)-LOOKUP('入力シート＿複数'!E472,男子年齢,'入力シート＿単数'!$C$35:$C$47),2),"年齢不正!"),"年齢不正!"),""),""),IF(VALUE(D472)=2,IF(E472&lt;&gt;0,IF(F472&lt;&gt;0,IF(E472&gt;4,IF(E472&lt;18,ROUND(F472*LOOKUP(E472,女子年齢,'入力シート＿単数'!$F$35:$F$47)-LOOKUP(E472,女子年齢,'入力シート＿単数'!$G$35:$G$47),2),"年齢不正!"),"年齢不正!"),""),""),IF(D472=0,"","性別不正!")))</f>
      </c>
      <c r="I472" s="75">
        <f t="shared" si="15"/>
        <v>0</v>
      </c>
      <c r="J472" s="119">
        <f t="shared" si="14"/>
      </c>
    </row>
    <row r="473" spans="1:10" ht="15.75">
      <c r="A473" s="49"/>
      <c r="B473" s="50"/>
      <c r="C473" s="51"/>
      <c r="D473" s="61"/>
      <c r="E473" s="62"/>
      <c r="F473" s="82"/>
      <c r="G473" s="81"/>
      <c r="H473" s="43">
        <f>IF(VALUE(D473)=1,IF(E473&lt;&gt;0,IF(F473&lt;&gt;0,IF(E473&gt;4,IF(E473&lt;18,ROUND(F473*LOOKUP(E473,男子年齢,'入力シート＿単数'!$B$35:$B$47)-LOOKUP('入力シート＿複数'!E473,男子年齢,'入力シート＿単数'!$C$35:$C$47),2),"年齢不正!"),"年齢不正!"),""),""),IF(VALUE(D473)=2,IF(E473&lt;&gt;0,IF(F473&lt;&gt;0,IF(E473&gt;4,IF(E473&lt;18,ROUND(F473*LOOKUP(E473,女子年齢,'入力シート＿単数'!$F$35:$F$47)-LOOKUP(E473,女子年齢,'入力シート＿単数'!$G$35:$G$47),2),"年齢不正!"),"年齢不正!"),""),""),IF(D473=0,"","性別不正!")))</f>
      </c>
      <c r="I473" s="75">
        <f t="shared" si="15"/>
        <v>0</v>
      </c>
      <c r="J473" s="119">
        <f t="shared" si="14"/>
      </c>
    </row>
    <row r="474" spans="1:10" ht="15.75">
      <c r="A474" s="49"/>
      <c r="B474" s="50"/>
      <c r="C474" s="51"/>
      <c r="D474" s="61"/>
      <c r="E474" s="62"/>
      <c r="F474" s="82"/>
      <c r="G474" s="81"/>
      <c r="H474" s="43">
        <f>IF(VALUE(D474)=1,IF(E474&lt;&gt;0,IF(F474&lt;&gt;0,IF(E474&gt;4,IF(E474&lt;18,ROUND(F474*LOOKUP(E474,男子年齢,'入力シート＿単数'!$B$35:$B$47)-LOOKUP('入力シート＿複数'!E474,男子年齢,'入力シート＿単数'!$C$35:$C$47),2),"年齢不正!"),"年齢不正!"),""),""),IF(VALUE(D474)=2,IF(E474&lt;&gt;0,IF(F474&lt;&gt;0,IF(E474&gt;4,IF(E474&lt;18,ROUND(F474*LOOKUP(E474,女子年齢,'入力シート＿単数'!$F$35:$F$47)-LOOKUP(E474,女子年齢,'入力シート＿単数'!$G$35:$G$47),2),"年齢不正!"),"年齢不正!"),""),""),IF(D474=0,"","性別不正!")))</f>
      </c>
      <c r="I474" s="75">
        <f t="shared" si="15"/>
        <v>0</v>
      </c>
      <c r="J474" s="119">
        <f t="shared" si="14"/>
      </c>
    </row>
    <row r="475" spans="1:10" ht="15.75">
      <c r="A475" s="49"/>
      <c r="B475" s="50"/>
      <c r="C475" s="51"/>
      <c r="D475" s="61"/>
      <c r="E475" s="62"/>
      <c r="F475" s="82"/>
      <c r="G475" s="81"/>
      <c r="H475" s="43">
        <f>IF(VALUE(D475)=1,IF(E475&lt;&gt;0,IF(F475&lt;&gt;0,IF(E475&gt;4,IF(E475&lt;18,ROUND(F475*LOOKUP(E475,男子年齢,'入力シート＿単数'!$B$35:$B$47)-LOOKUP('入力シート＿複数'!E475,男子年齢,'入力シート＿単数'!$C$35:$C$47),2),"年齢不正!"),"年齢不正!"),""),""),IF(VALUE(D475)=2,IF(E475&lt;&gt;0,IF(F475&lt;&gt;0,IF(E475&gt;4,IF(E475&lt;18,ROUND(F475*LOOKUP(E475,女子年齢,'入力シート＿単数'!$F$35:$F$47)-LOOKUP(E475,女子年齢,'入力シート＿単数'!$G$35:$G$47),2),"年齢不正!"),"年齢不正!"),""),""),IF(D475=0,"","性別不正!")))</f>
      </c>
      <c r="I475" s="75">
        <f t="shared" si="15"/>
        <v>0</v>
      </c>
      <c r="J475" s="119">
        <f t="shared" si="14"/>
      </c>
    </row>
    <row r="476" spans="1:10" ht="15.75">
      <c r="A476" s="49"/>
      <c r="B476" s="50"/>
      <c r="C476" s="51"/>
      <c r="D476" s="61"/>
      <c r="E476" s="62"/>
      <c r="F476" s="82"/>
      <c r="G476" s="81"/>
      <c r="H476" s="43">
        <f>IF(VALUE(D476)=1,IF(E476&lt;&gt;0,IF(F476&lt;&gt;0,IF(E476&gt;4,IF(E476&lt;18,ROUND(F476*LOOKUP(E476,男子年齢,'入力シート＿単数'!$B$35:$B$47)-LOOKUP('入力シート＿複数'!E476,男子年齢,'入力シート＿単数'!$C$35:$C$47),2),"年齢不正!"),"年齢不正!"),""),""),IF(VALUE(D476)=2,IF(E476&lt;&gt;0,IF(F476&lt;&gt;0,IF(E476&gt;4,IF(E476&lt;18,ROUND(F476*LOOKUP(E476,女子年齢,'入力シート＿単数'!$F$35:$F$47)-LOOKUP(E476,女子年齢,'入力シート＿単数'!$G$35:$G$47),2),"年齢不正!"),"年齢不正!"),""),""),IF(D476=0,"","性別不正!")))</f>
      </c>
      <c r="I476" s="75">
        <f t="shared" si="15"/>
        <v>0</v>
      </c>
      <c r="J476" s="119">
        <f t="shared" si="14"/>
      </c>
    </row>
    <row r="477" spans="1:10" ht="15.75">
      <c r="A477" s="49"/>
      <c r="B477" s="50"/>
      <c r="C477" s="51"/>
      <c r="D477" s="61"/>
      <c r="E477" s="62"/>
      <c r="F477" s="82"/>
      <c r="G477" s="81"/>
      <c r="H477" s="43">
        <f>IF(VALUE(D477)=1,IF(E477&lt;&gt;0,IF(F477&lt;&gt;0,IF(E477&gt;4,IF(E477&lt;18,ROUND(F477*LOOKUP(E477,男子年齢,'入力シート＿単数'!$B$35:$B$47)-LOOKUP('入力シート＿複数'!E477,男子年齢,'入力シート＿単数'!$C$35:$C$47),2),"年齢不正!"),"年齢不正!"),""),""),IF(VALUE(D477)=2,IF(E477&lt;&gt;0,IF(F477&lt;&gt;0,IF(E477&gt;4,IF(E477&lt;18,ROUND(F477*LOOKUP(E477,女子年齢,'入力シート＿単数'!$F$35:$F$47)-LOOKUP(E477,女子年齢,'入力シート＿単数'!$G$35:$G$47),2),"年齢不正!"),"年齢不正!"),""),""),IF(D477=0,"","性別不正!")))</f>
      </c>
      <c r="I477" s="75">
        <f t="shared" si="15"/>
        <v>0</v>
      </c>
      <c r="J477" s="119">
        <f t="shared" si="14"/>
      </c>
    </row>
    <row r="478" spans="1:10" ht="15.75">
      <c r="A478" s="49"/>
      <c r="B478" s="50"/>
      <c r="C478" s="51"/>
      <c r="D478" s="61"/>
      <c r="E478" s="62"/>
      <c r="F478" s="82"/>
      <c r="G478" s="81"/>
      <c r="H478" s="43">
        <f>IF(VALUE(D478)=1,IF(E478&lt;&gt;0,IF(F478&lt;&gt;0,IF(E478&gt;4,IF(E478&lt;18,ROUND(F478*LOOKUP(E478,男子年齢,'入力シート＿単数'!$B$35:$B$47)-LOOKUP('入力シート＿複数'!E478,男子年齢,'入力シート＿単数'!$C$35:$C$47),2),"年齢不正!"),"年齢不正!"),""),""),IF(VALUE(D478)=2,IF(E478&lt;&gt;0,IF(F478&lt;&gt;0,IF(E478&gt;4,IF(E478&lt;18,ROUND(F478*LOOKUP(E478,女子年齢,'入力シート＿単数'!$F$35:$F$47)-LOOKUP(E478,女子年齢,'入力シート＿単数'!$G$35:$G$47),2),"年齢不正!"),"年齢不正!"),""),""),IF(D478=0,"","性別不正!")))</f>
      </c>
      <c r="I478" s="75">
        <f t="shared" si="15"/>
        <v>0</v>
      </c>
      <c r="J478" s="119">
        <f t="shared" si="14"/>
      </c>
    </row>
    <row r="479" spans="1:10" ht="15.75">
      <c r="A479" s="49"/>
      <c r="B479" s="50"/>
      <c r="C479" s="51"/>
      <c r="D479" s="61"/>
      <c r="E479" s="62"/>
      <c r="F479" s="82"/>
      <c r="G479" s="81"/>
      <c r="H479" s="43">
        <f>IF(VALUE(D479)=1,IF(E479&lt;&gt;0,IF(F479&lt;&gt;0,IF(E479&gt;4,IF(E479&lt;18,ROUND(F479*LOOKUP(E479,男子年齢,'入力シート＿単数'!$B$35:$B$47)-LOOKUP('入力シート＿複数'!E479,男子年齢,'入力シート＿単数'!$C$35:$C$47),2),"年齢不正!"),"年齢不正!"),""),""),IF(VALUE(D479)=2,IF(E479&lt;&gt;0,IF(F479&lt;&gt;0,IF(E479&gt;4,IF(E479&lt;18,ROUND(F479*LOOKUP(E479,女子年齢,'入力シート＿単数'!$F$35:$F$47)-LOOKUP(E479,女子年齢,'入力シート＿単数'!$G$35:$G$47),2),"年齢不正!"),"年齢不正!"),""),""),IF(D479=0,"","性別不正!")))</f>
      </c>
      <c r="I479" s="75">
        <f t="shared" si="15"/>
        <v>0</v>
      </c>
      <c r="J479" s="119">
        <f t="shared" si="14"/>
      </c>
    </row>
    <row r="480" spans="1:10" ht="15.75">
      <c r="A480" s="49"/>
      <c r="B480" s="50"/>
      <c r="C480" s="51"/>
      <c r="D480" s="61"/>
      <c r="E480" s="62"/>
      <c r="F480" s="82"/>
      <c r="G480" s="81"/>
      <c r="H480" s="43">
        <f>IF(VALUE(D480)=1,IF(E480&lt;&gt;0,IF(F480&lt;&gt;0,IF(E480&gt;4,IF(E480&lt;18,ROUND(F480*LOOKUP(E480,男子年齢,'入力シート＿単数'!$B$35:$B$47)-LOOKUP('入力シート＿複数'!E480,男子年齢,'入力シート＿単数'!$C$35:$C$47),2),"年齢不正!"),"年齢不正!"),""),""),IF(VALUE(D480)=2,IF(E480&lt;&gt;0,IF(F480&lt;&gt;0,IF(E480&gt;4,IF(E480&lt;18,ROUND(F480*LOOKUP(E480,女子年齢,'入力シート＿単数'!$F$35:$F$47)-LOOKUP(E480,女子年齢,'入力シート＿単数'!$G$35:$G$47),2),"年齢不正!"),"年齢不正!"),""),""),IF(D480=0,"","性別不正!")))</f>
      </c>
      <c r="I480" s="75">
        <f t="shared" si="15"/>
        <v>0</v>
      </c>
      <c r="J480" s="119">
        <f t="shared" si="14"/>
      </c>
    </row>
    <row r="481" spans="1:10" ht="15.75">
      <c r="A481" s="49"/>
      <c r="B481" s="50"/>
      <c r="C481" s="51"/>
      <c r="D481" s="61"/>
      <c r="E481" s="62"/>
      <c r="F481" s="82"/>
      <c r="G481" s="81"/>
      <c r="H481" s="43">
        <f>IF(VALUE(D481)=1,IF(E481&lt;&gt;0,IF(F481&lt;&gt;0,IF(E481&gt;4,IF(E481&lt;18,ROUND(F481*LOOKUP(E481,男子年齢,'入力シート＿単数'!$B$35:$B$47)-LOOKUP('入力シート＿複数'!E481,男子年齢,'入力シート＿単数'!$C$35:$C$47),2),"年齢不正!"),"年齢不正!"),""),""),IF(VALUE(D481)=2,IF(E481&lt;&gt;0,IF(F481&lt;&gt;0,IF(E481&gt;4,IF(E481&lt;18,ROUND(F481*LOOKUP(E481,女子年齢,'入力シート＿単数'!$F$35:$F$47)-LOOKUP(E481,女子年齢,'入力シート＿単数'!$G$35:$G$47),2),"年齢不正!"),"年齢不正!"),""),""),IF(D481=0,"","性別不正!")))</f>
      </c>
      <c r="I481" s="75">
        <f t="shared" si="15"/>
        <v>0</v>
      </c>
      <c r="J481" s="119">
        <f t="shared" si="14"/>
      </c>
    </row>
    <row r="482" spans="1:10" ht="15.75">
      <c r="A482" s="49"/>
      <c r="B482" s="50"/>
      <c r="C482" s="51"/>
      <c r="D482" s="61"/>
      <c r="E482" s="62"/>
      <c r="F482" s="82"/>
      <c r="G482" s="81"/>
      <c r="H482" s="43">
        <f>IF(VALUE(D482)=1,IF(E482&lt;&gt;0,IF(F482&lt;&gt;0,IF(E482&gt;4,IF(E482&lt;18,ROUND(F482*LOOKUP(E482,男子年齢,'入力シート＿単数'!$B$35:$B$47)-LOOKUP('入力シート＿複数'!E482,男子年齢,'入力シート＿単数'!$C$35:$C$47),2),"年齢不正!"),"年齢不正!"),""),""),IF(VALUE(D482)=2,IF(E482&lt;&gt;0,IF(F482&lt;&gt;0,IF(E482&gt;4,IF(E482&lt;18,ROUND(F482*LOOKUP(E482,女子年齢,'入力シート＿単数'!$F$35:$F$47)-LOOKUP(E482,女子年齢,'入力シート＿単数'!$G$35:$G$47),2),"年齢不正!"),"年齢不正!"),""),""),IF(D482=0,"","性別不正!")))</f>
      </c>
      <c r="I482" s="75">
        <f t="shared" si="15"/>
        <v>0</v>
      </c>
      <c r="J482" s="119">
        <f t="shared" si="14"/>
      </c>
    </row>
    <row r="483" spans="1:10" ht="15.75">
      <c r="A483" s="49"/>
      <c r="B483" s="50"/>
      <c r="C483" s="51"/>
      <c r="D483" s="61"/>
      <c r="E483" s="62"/>
      <c r="F483" s="82"/>
      <c r="G483" s="81"/>
      <c r="H483" s="43">
        <f>IF(VALUE(D483)=1,IF(E483&lt;&gt;0,IF(F483&lt;&gt;0,IF(E483&gt;4,IF(E483&lt;18,ROUND(F483*LOOKUP(E483,男子年齢,'入力シート＿単数'!$B$35:$B$47)-LOOKUP('入力シート＿複数'!E483,男子年齢,'入力シート＿単数'!$C$35:$C$47),2),"年齢不正!"),"年齢不正!"),""),""),IF(VALUE(D483)=2,IF(E483&lt;&gt;0,IF(F483&lt;&gt;0,IF(E483&gt;4,IF(E483&lt;18,ROUND(F483*LOOKUP(E483,女子年齢,'入力シート＿単数'!$F$35:$F$47)-LOOKUP(E483,女子年齢,'入力シート＿単数'!$G$35:$G$47),2),"年齢不正!"),"年齢不正!"),""),""),IF(D483=0,"","性別不正!")))</f>
      </c>
      <c r="I483" s="75">
        <f t="shared" si="15"/>
        <v>0</v>
      </c>
      <c r="J483" s="119">
        <f t="shared" si="14"/>
      </c>
    </row>
    <row r="484" spans="1:10" ht="15.75">
      <c r="A484" s="49"/>
      <c r="B484" s="50"/>
      <c r="C484" s="51"/>
      <c r="D484" s="61"/>
      <c r="E484" s="62"/>
      <c r="F484" s="82"/>
      <c r="G484" s="81"/>
      <c r="H484" s="43">
        <f>IF(VALUE(D484)=1,IF(E484&lt;&gt;0,IF(F484&lt;&gt;0,IF(E484&gt;4,IF(E484&lt;18,ROUND(F484*LOOKUP(E484,男子年齢,'入力シート＿単数'!$B$35:$B$47)-LOOKUP('入力シート＿複数'!E484,男子年齢,'入力シート＿単数'!$C$35:$C$47),2),"年齢不正!"),"年齢不正!"),""),""),IF(VALUE(D484)=2,IF(E484&lt;&gt;0,IF(F484&lt;&gt;0,IF(E484&gt;4,IF(E484&lt;18,ROUND(F484*LOOKUP(E484,女子年齢,'入力シート＿単数'!$F$35:$F$47)-LOOKUP(E484,女子年齢,'入力シート＿単数'!$G$35:$G$47),2),"年齢不正!"),"年齢不正!"),""),""),IF(D484=0,"","性別不正!")))</f>
      </c>
      <c r="I484" s="75">
        <f t="shared" si="15"/>
        <v>0</v>
      </c>
      <c r="J484" s="119">
        <f t="shared" si="14"/>
      </c>
    </row>
    <row r="485" spans="1:10" ht="15.75">
      <c r="A485" s="49"/>
      <c r="B485" s="50"/>
      <c r="C485" s="51"/>
      <c r="D485" s="61"/>
      <c r="E485" s="62"/>
      <c r="F485" s="82"/>
      <c r="G485" s="81"/>
      <c r="H485" s="43">
        <f>IF(VALUE(D485)=1,IF(E485&lt;&gt;0,IF(F485&lt;&gt;0,IF(E485&gt;4,IF(E485&lt;18,ROUND(F485*LOOKUP(E485,男子年齢,'入力シート＿単数'!$B$35:$B$47)-LOOKUP('入力シート＿複数'!E485,男子年齢,'入力シート＿単数'!$C$35:$C$47),2),"年齢不正!"),"年齢不正!"),""),""),IF(VALUE(D485)=2,IF(E485&lt;&gt;0,IF(F485&lt;&gt;0,IF(E485&gt;4,IF(E485&lt;18,ROUND(F485*LOOKUP(E485,女子年齢,'入力シート＿単数'!$F$35:$F$47)-LOOKUP(E485,女子年齢,'入力シート＿単数'!$G$35:$G$47),2),"年齢不正!"),"年齢不正!"),""),""),IF(D485=0,"","性別不正!")))</f>
      </c>
      <c r="I485" s="75">
        <f t="shared" si="15"/>
        <v>0</v>
      </c>
      <c r="J485" s="119">
        <f t="shared" si="14"/>
      </c>
    </row>
    <row r="486" spans="1:10" ht="15.75">
      <c r="A486" s="49"/>
      <c r="B486" s="50"/>
      <c r="C486" s="51"/>
      <c r="D486" s="61"/>
      <c r="E486" s="62"/>
      <c r="F486" s="82"/>
      <c r="G486" s="81"/>
      <c r="H486" s="43">
        <f>IF(VALUE(D486)=1,IF(E486&lt;&gt;0,IF(F486&lt;&gt;0,IF(E486&gt;4,IF(E486&lt;18,ROUND(F486*LOOKUP(E486,男子年齢,'入力シート＿単数'!$B$35:$B$47)-LOOKUP('入力シート＿複数'!E486,男子年齢,'入力シート＿単数'!$C$35:$C$47),2),"年齢不正!"),"年齢不正!"),""),""),IF(VALUE(D486)=2,IF(E486&lt;&gt;0,IF(F486&lt;&gt;0,IF(E486&gt;4,IF(E486&lt;18,ROUND(F486*LOOKUP(E486,女子年齢,'入力シート＿単数'!$F$35:$F$47)-LOOKUP(E486,女子年齢,'入力シート＿単数'!$G$35:$G$47),2),"年齢不正!"),"年齢不正!"),""),""),IF(D486=0,"","性別不正!")))</f>
      </c>
      <c r="I486" s="75">
        <f t="shared" si="15"/>
        <v>0</v>
      </c>
      <c r="J486" s="119">
        <f t="shared" si="14"/>
      </c>
    </row>
    <row r="487" spans="1:10" ht="15.75">
      <c r="A487" s="49"/>
      <c r="B487" s="50"/>
      <c r="C487" s="51"/>
      <c r="D487" s="61"/>
      <c r="E487" s="62"/>
      <c r="F487" s="82"/>
      <c r="G487" s="81"/>
      <c r="H487" s="43">
        <f>IF(VALUE(D487)=1,IF(E487&lt;&gt;0,IF(F487&lt;&gt;0,IF(E487&gt;4,IF(E487&lt;18,ROUND(F487*LOOKUP(E487,男子年齢,'入力シート＿単数'!$B$35:$B$47)-LOOKUP('入力シート＿複数'!E487,男子年齢,'入力シート＿単数'!$C$35:$C$47),2),"年齢不正!"),"年齢不正!"),""),""),IF(VALUE(D487)=2,IF(E487&lt;&gt;0,IF(F487&lt;&gt;0,IF(E487&gt;4,IF(E487&lt;18,ROUND(F487*LOOKUP(E487,女子年齢,'入力シート＿単数'!$F$35:$F$47)-LOOKUP(E487,女子年齢,'入力シート＿単数'!$G$35:$G$47),2),"年齢不正!"),"年齢不正!"),""),""),IF(D487=0,"","性別不正!")))</f>
      </c>
      <c r="I487" s="75">
        <f t="shared" si="15"/>
        <v>0</v>
      </c>
      <c r="J487" s="119">
        <f t="shared" si="14"/>
      </c>
    </row>
    <row r="488" spans="1:10" ht="15.75">
      <c r="A488" s="49"/>
      <c r="B488" s="50"/>
      <c r="C488" s="51"/>
      <c r="D488" s="61"/>
      <c r="E488" s="62"/>
      <c r="F488" s="82"/>
      <c r="G488" s="81"/>
      <c r="H488" s="43">
        <f>IF(VALUE(D488)=1,IF(E488&lt;&gt;0,IF(F488&lt;&gt;0,IF(E488&gt;4,IF(E488&lt;18,ROUND(F488*LOOKUP(E488,男子年齢,'入力シート＿単数'!$B$35:$B$47)-LOOKUP('入力シート＿複数'!E488,男子年齢,'入力シート＿単数'!$C$35:$C$47),2),"年齢不正!"),"年齢不正!"),""),""),IF(VALUE(D488)=2,IF(E488&lt;&gt;0,IF(F488&lt;&gt;0,IF(E488&gt;4,IF(E488&lt;18,ROUND(F488*LOOKUP(E488,女子年齢,'入力シート＿単数'!$F$35:$F$47)-LOOKUP(E488,女子年齢,'入力シート＿単数'!$G$35:$G$47),2),"年齢不正!"),"年齢不正!"),""),""),IF(D488=0,"","性別不正!")))</f>
      </c>
      <c r="I488" s="75">
        <f t="shared" si="15"/>
        <v>0</v>
      </c>
      <c r="J488" s="119">
        <f t="shared" si="14"/>
      </c>
    </row>
    <row r="489" spans="1:10" ht="15.75">
      <c r="A489" s="49"/>
      <c r="B489" s="50"/>
      <c r="C489" s="51"/>
      <c r="D489" s="61"/>
      <c r="E489" s="62"/>
      <c r="F489" s="82"/>
      <c r="G489" s="81"/>
      <c r="H489" s="43">
        <f>IF(VALUE(D489)=1,IF(E489&lt;&gt;0,IF(F489&lt;&gt;0,IF(E489&gt;4,IF(E489&lt;18,ROUND(F489*LOOKUP(E489,男子年齢,'入力シート＿単数'!$B$35:$B$47)-LOOKUP('入力シート＿複数'!E489,男子年齢,'入力シート＿単数'!$C$35:$C$47),2),"年齢不正!"),"年齢不正!"),""),""),IF(VALUE(D489)=2,IF(E489&lt;&gt;0,IF(F489&lt;&gt;0,IF(E489&gt;4,IF(E489&lt;18,ROUND(F489*LOOKUP(E489,女子年齢,'入力シート＿単数'!$F$35:$F$47)-LOOKUP(E489,女子年齢,'入力シート＿単数'!$G$35:$G$47),2),"年齢不正!"),"年齢不正!"),""),""),IF(D489=0,"","性別不正!")))</f>
      </c>
      <c r="I489" s="75">
        <f t="shared" si="15"/>
        <v>0</v>
      </c>
      <c r="J489" s="119">
        <f t="shared" si="14"/>
      </c>
    </row>
    <row r="490" spans="1:10" ht="15.75">
      <c r="A490" s="49"/>
      <c r="B490" s="50"/>
      <c r="C490" s="51"/>
      <c r="D490" s="61"/>
      <c r="E490" s="62"/>
      <c r="F490" s="82"/>
      <c r="G490" s="81"/>
      <c r="H490" s="43">
        <f>IF(VALUE(D490)=1,IF(E490&lt;&gt;0,IF(F490&lt;&gt;0,IF(E490&gt;4,IF(E490&lt;18,ROUND(F490*LOOKUP(E490,男子年齢,'入力シート＿単数'!$B$35:$B$47)-LOOKUP('入力シート＿複数'!E490,男子年齢,'入力シート＿単数'!$C$35:$C$47),2),"年齢不正!"),"年齢不正!"),""),""),IF(VALUE(D490)=2,IF(E490&lt;&gt;0,IF(F490&lt;&gt;0,IF(E490&gt;4,IF(E490&lt;18,ROUND(F490*LOOKUP(E490,女子年齢,'入力シート＿単数'!$F$35:$F$47)-LOOKUP(E490,女子年齢,'入力シート＿単数'!$G$35:$G$47),2),"年齢不正!"),"年齢不正!"),""),""),IF(D490=0,"","性別不正!")))</f>
      </c>
      <c r="I490" s="75">
        <f t="shared" si="15"/>
        <v>0</v>
      </c>
      <c r="J490" s="119">
        <f t="shared" si="14"/>
      </c>
    </row>
    <row r="491" spans="1:10" ht="15.75">
      <c r="A491" s="49"/>
      <c r="B491" s="50"/>
      <c r="C491" s="51"/>
      <c r="D491" s="61"/>
      <c r="E491" s="62"/>
      <c r="F491" s="82"/>
      <c r="G491" s="81"/>
      <c r="H491" s="43">
        <f>IF(VALUE(D491)=1,IF(E491&lt;&gt;0,IF(F491&lt;&gt;0,IF(E491&gt;4,IF(E491&lt;18,ROUND(F491*LOOKUP(E491,男子年齢,'入力シート＿単数'!$B$35:$B$47)-LOOKUP('入力シート＿複数'!E491,男子年齢,'入力シート＿単数'!$C$35:$C$47),2),"年齢不正!"),"年齢不正!"),""),""),IF(VALUE(D491)=2,IF(E491&lt;&gt;0,IF(F491&lt;&gt;0,IF(E491&gt;4,IF(E491&lt;18,ROUND(F491*LOOKUP(E491,女子年齢,'入力シート＿単数'!$F$35:$F$47)-LOOKUP(E491,女子年齢,'入力シート＿単数'!$G$35:$G$47),2),"年齢不正!"),"年齢不正!"),""),""),IF(D491=0,"","性別不正!")))</f>
      </c>
      <c r="I491" s="75">
        <f t="shared" si="15"/>
        <v>0</v>
      </c>
      <c r="J491" s="119">
        <f t="shared" si="14"/>
      </c>
    </row>
    <row r="492" spans="1:10" ht="15.75">
      <c r="A492" s="49"/>
      <c r="B492" s="50"/>
      <c r="C492" s="51"/>
      <c r="D492" s="61"/>
      <c r="E492" s="62"/>
      <c r="F492" s="82"/>
      <c r="G492" s="81"/>
      <c r="H492" s="43">
        <f>IF(VALUE(D492)=1,IF(E492&lt;&gt;0,IF(F492&lt;&gt;0,IF(E492&gt;4,IF(E492&lt;18,ROUND(F492*LOOKUP(E492,男子年齢,'入力シート＿単数'!$B$35:$B$47)-LOOKUP('入力シート＿複数'!E492,男子年齢,'入力シート＿単数'!$C$35:$C$47),2),"年齢不正!"),"年齢不正!"),""),""),IF(VALUE(D492)=2,IF(E492&lt;&gt;0,IF(F492&lt;&gt;0,IF(E492&gt;4,IF(E492&lt;18,ROUND(F492*LOOKUP(E492,女子年齢,'入力シート＿単数'!$F$35:$F$47)-LOOKUP(E492,女子年齢,'入力シート＿単数'!$G$35:$G$47),2),"年齢不正!"),"年齢不正!"),""),""),IF(D492=0,"","性別不正!")))</f>
      </c>
      <c r="I492" s="75">
        <f t="shared" si="15"/>
        <v>0</v>
      </c>
      <c r="J492" s="119">
        <f t="shared" si="14"/>
      </c>
    </row>
    <row r="493" spans="1:10" ht="15.75">
      <c r="A493" s="49"/>
      <c r="B493" s="50"/>
      <c r="C493" s="51"/>
      <c r="D493" s="61"/>
      <c r="E493" s="62"/>
      <c r="F493" s="82"/>
      <c r="G493" s="81"/>
      <c r="H493" s="43">
        <f>IF(VALUE(D493)=1,IF(E493&lt;&gt;0,IF(F493&lt;&gt;0,IF(E493&gt;4,IF(E493&lt;18,ROUND(F493*LOOKUP(E493,男子年齢,'入力シート＿単数'!$B$35:$B$47)-LOOKUP('入力シート＿複数'!E493,男子年齢,'入力シート＿単数'!$C$35:$C$47),2),"年齢不正!"),"年齢不正!"),""),""),IF(VALUE(D493)=2,IF(E493&lt;&gt;0,IF(F493&lt;&gt;0,IF(E493&gt;4,IF(E493&lt;18,ROUND(F493*LOOKUP(E493,女子年齢,'入力シート＿単数'!$F$35:$F$47)-LOOKUP(E493,女子年齢,'入力シート＿単数'!$G$35:$G$47),2),"年齢不正!"),"年齢不正!"),""),""),IF(D493=0,"","性別不正!")))</f>
      </c>
      <c r="I493" s="75">
        <f t="shared" si="15"/>
        <v>0</v>
      </c>
      <c r="J493" s="119">
        <f t="shared" si="14"/>
      </c>
    </row>
    <row r="494" spans="1:10" ht="15.75">
      <c r="A494" s="49"/>
      <c r="B494" s="50"/>
      <c r="C494" s="51"/>
      <c r="D494" s="61"/>
      <c r="E494" s="62"/>
      <c r="F494" s="82"/>
      <c r="G494" s="81"/>
      <c r="H494" s="43">
        <f>IF(VALUE(D494)=1,IF(E494&lt;&gt;0,IF(F494&lt;&gt;0,IF(E494&gt;4,IF(E494&lt;18,ROUND(F494*LOOKUP(E494,男子年齢,'入力シート＿単数'!$B$35:$B$47)-LOOKUP('入力シート＿複数'!E494,男子年齢,'入力シート＿単数'!$C$35:$C$47),2),"年齢不正!"),"年齢不正!"),""),""),IF(VALUE(D494)=2,IF(E494&lt;&gt;0,IF(F494&lt;&gt;0,IF(E494&gt;4,IF(E494&lt;18,ROUND(F494*LOOKUP(E494,女子年齢,'入力シート＿単数'!$F$35:$F$47)-LOOKUP(E494,女子年齢,'入力シート＿単数'!$G$35:$G$47),2),"年齢不正!"),"年齢不正!"),""),""),IF(D494=0,"","性別不正!")))</f>
      </c>
      <c r="I494" s="75">
        <f t="shared" si="15"/>
        <v>0</v>
      </c>
      <c r="J494" s="119">
        <f t="shared" si="14"/>
      </c>
    </row>
    <row r="495" spans="1:10" ht="15.75">
      <c r="A495" s="49"/>
      <c r="B495" s="50"/>
      <c r="C495" s="51"/>
      <c r="D495" s="61"/>
      <c r="E495" s="62"/>
      <c r="F495" s="82"/>
      <c r="G495" s="81"/>
      <c r="H495" s="43">
        <f>IF(VALUE(D495)=1,IF(E495&lt;&gt;0,IF(F495&lt;&gt;0,IF(E495&gt;4,IF(E495&lt;18,ROUND(F495*LOOKUP(E495,男子年齢,'入力シート＿単数'!$B$35:$B$47)-LOOKUP('入力シート＿複数'!E495,男子年齢,'入力シート＿単数'!$C$35:$C$47),2),"年齢不正!"),"年齢不正!"),""),""),IF(VALUE(D495)=2,IF(E495&lt;&gt;0,IF(F495&lt;&gt;0,IF(E495&gt;4,IF(E495&lt;18,ROUND(F495*LOOKUP(E495,女子年齢,'入力シート＿単数'!$F$35:$F$47)-LOOKUP(E495,女子年齢,'入力シート＿単数'!$G$35:$G$47),2),"年齢不正!"),"年齢不正!"),""),""),IF(D495=0,"","性別不正!")))</f>
      </c>
      <c r="I495" s="75">
        <f t="shared" si="15"/>
        <v>0</v>
      </c>
      <c r="J495" s="119">
        <f t="shared" si="14"/>
      </c>
    </row>
    <row r="496" spans="1:10" ht="15.75">
      <c r="A496" s="49"/>
      <c r="B496" s="50"/>
      <c r="C496" s="51"/>
      <c r="D496" s="61"/>
      <c r="E496" s="62"/>
      <c r="F496" s="82"/>
      <c r="G496" s="81"/>
      <c r="H496" s="43">
        <f>IF(VALUE(D496)=1,IF(E496&lt;&gt;0,IF(F496&lt;&gt;0,IF(E496&gt;4,IF(E496&lt;18,ROUND(F496*LOOKUP(E496,男子年齢,'入力シート＿単数'!$B$35:$B$47)-LOOKUP('入力シート＿複数'!E496,男子年齢,'入力シート＿単数'!$C$35:$C$47),2),"年齢不正!"),"年齢不正!"),""),""),IF(VALUE(D496)=2,IF(E496&lt;&gt;0,IF(F496&lt;&gt;0,IF(E496&gt;4,IF(E496&lt;18,ROUND(F496*LOOKUP(E496,女子年齢,'入力シート＿単数'!$F$35:$F$47)-LOOKUP(E496,女子年齢,'入力シート＿単数'!$G$35:$G$47),2),"年齢不正!"),"年齢不正!"),""),""),IF(D496=0,"","性別不正!")))</f>
      </c>
      <c r="I496" s="75">
        <f t="shared" si="15"/>
        <v>0</v>
      </c>
      <c r="J496" s="119">
        <f t="shared" si="14"/>
      </c>
    </row>
    <row r="497" spans="1:10" ht="15.75">
      <c r="A497" s="49"/>
      <c r="B497" s="50"/>
      <c r="C497" s="51"/>
      <c r="D497" s="61"/>
      <c r="E497" s="62"/>
      <c r="F497" s="82"/>
      <c r="G497" s="81"/>
      <c r="H497" s="43">
        <f>IF(VALUE(D497)=1,IF(E497&lt;&gt;0,IF(F497&lt;&gt;0,IF(E497&gt;4,IF(E497&lt;18,ROUND(F497*LOOKUP(E497,男子年齢,'入力シート＿単数'!$B$35:$B$47)-LOOKUP('入力シート＿複数'!E497,男子年齢,'入力シート＿単数'!$C$35:$C$47),2),"年齢不正!"),"年齢不正!"),""),""),IF(VALUE(D497)=2,IF(E497&lt;&gt;0,IF(F497&lt;&gt;0,IF(E497&gt;4,IF(E497&lt;18,ROUND(F497*LOOKUP(E497,女子年齢,'入力シート＿単数'!$F$35:$F$47)-LOOKUP(E497,女子年齢,'入力シート＿単数'!$G$35:$G$47),2),"年齢不正!"),"年齢不正!"),""),""),IF(D497=0,"","性別不正!")))</f>
      </c>
      <c r="I497" s="75">
        <f t="shared" si="15"/>
        <v>0</v>
      </c>
      <c r="J497" s="119">
        <f t="shared" si="14"/>
      </c>
    </row>
    <row r="498" spans="1:10" ht="15.75">
      <c r="A498" s="49"/>
      <c r="B498" s="50"/>
      <c r="C498" s="51"/>
      <c r="D498" s="61"/>
      <c r="E498" s="62"/>
      <c r="F498" s="82"/>
      <c r="G498" s="81"/>
      <c r="H498" s="43">
        <f>IF(VALUE(D498)=1,IF(E498&lt;&gt;0,IF(F498&lt;&gt;0,IF(E498&gt;4,IF(E498&lt;18,ROUND(F498*LOOKUP(E498,男子年齢,'入力シート＿単数'!$B$35:$B$47)-LOOKUP('入力シート＿複数'!E498,男子年齢,'入力シート＿単数'!$C$35:$C$47),2),"年齢不正!"),"年齢不正!"),""),""),IF(VALUE(D498)=2,IF(E498&lt;&gt;0,IF(F498&lt;&gt;0,IF(E498&gt;4,IF(E498&lt;18,ROUND(F498*LOOKUP(E498,女子年齢,'入力シート＿単数'!$F$35:$F$47)-LOOKUP(E498,女子年齢,'入力シート＿単数'!$G$35:$G$47),2),"年齢不正!"),"年齢不正!"),""),""),IF(D498=0,"","性別不正!")))</f>
      </c>
      <c r="I498" s="75">
        <f t="shared" si="15"/>
        <v>0</v>
      </c>
      <c r="J498" s="119">
        <f t="shared" si="14"/>
      </c>
    </row>
    <row r="499" spans="1:10" ht="15.75">
      <c r="A499" s="49"/>
      <c r="B499" s="50"/>
      <c r="C499" s="51"/>
      <c r="D499" s="61"/>
      <c r="E499" s="62"/>
      <c r="F499" s="82"/>
      <c r="G499" s="81"/>
      <c r="H499" s="43">
        <f>IF(VALUE(D499)=1,IF(E499&lt;&gt;0,IF(F499&lt;&gt;0,IF(E499&gt;4,IF(E499&lt;18,ROUND(F499*LOOKUP(E499,男子年齢,'入力シート＿単数'!$B$35:$B$47)-LOOKUP('入力シート＿複数'!E499,男子年齢,'入力シート＿単数'!$C$35:$C$47),2),"年齢不正!"),"年齢不正!"),""),""),IF(VALUE(D499)=2,IF(E499&lt;&gt;0,IF(F499&lt;&gt;0,IF(E499&gt;4,IF(E499&lt;18,ROUND(F499*LOOKUP(E499,女子年齢,'入力シート＿単数'!$F$35:$F$47)-LOOKUP(E499,女子年齢,'入力シート＿単数'!$G$35:$G$47),2),"年齢不正!"),"年齢不正!"),""),""),IF(D499=0,"","性別不正!")))</f>
      </c>
      <c r="I499" s="75">
        <f t="shared" si="15"/>
        <v>0</v>
      </c>
      <c r="J499" s="119">
        <f t="shared" si="14"/>
      </c>
    </row>
    <row r="500" spans="1:10" ht="15.75">
      <c r="A500" s="49"/>
      <c r="B500" s="50"/>
      <c r="C500" s="51"/>
      <c r="D500" s="61"/>
      <c r="E500" s="62"/>
      <c r="F500" s="82"/>
      <c r="G500" s="81"/>
      <c r="H500" s="43">
        <f>IF(VALUE(D500)=1,IF(E500&lt;&gt;0,IF(F500&lt;&gt;0,IF(E500&gt;4,IF(E500&lt;18,ROUND(F500*LOOKUP(E500,男子年齢,'入力シート＿単数'!$B$35:$B$47)-LOOKUP('入力シート＿複数'!E500,男子年齢,'入力シート＿単数'!$C$35:$C$47),2),"年齢不正!"),"年齢不正!"),""),""),IF(VALUE(D500)=2,IF(E500&lt;&gt;0,IF(F500&lt;&gt;0,IF(E500&gt;4,IF(E500&lt;18,ROUND(F500*LOOKUP(E500,女子年齢,'入力シート＿単数'!$F$35:$F$47)-LOOKUP(E500,女子年齢,'入力シート＿単数'!$G$35:$G$47),2),"年齢不正!"),"年齢不正!"),""),""),IF(D500=0,"","性別不正!")))</f>
      </c>
      <c r="I500" s="75">
        <f t="shared" si="15"/>
        <v>0</v>
      </c>
      <c r="J500" s="119">
        <f t="shared" si="14"/>
      </c>
    </row>
    <row r="501" spans="1:10" ht="16.5" thickBot="1">
      <c r="A501" s="52"/>
      <c r="B501" s="53"/>
      <c r="C501" s="54"/>
      <c r="D501" s="63"/>
      <c r="E501" s="64"/>
      <c r="F501" s="85"/>
      <c r="G501" s="86"/>
      <c r="H501" s="44">
        <f>IF(VALUE(D501)=1,IF(E501&lt;&gt;0,IF(F501&lt;&gt;0,IF(E501&gt;4,IF(E501&lt;18,ROUND(F501*LOOKUP(E501,男子年齢,'入力シート＿単数'!$B$35:$B$47)-LOOKUP('入力シート＿複数'!E501,男子年齢,'入力シート＿単数'!$C$35:$C$47),2),"年齢不正!"),"年齢不正!"),""),""),IF(VALUE(D501)=2,IF(E501&lt;&gt;0,IF(F501&lt;&gt;0,IF(E501&gt;4,IF(E501&lt;18,ROUND(F501*LOOKUP(E501,女子年齢,'入力シート＿単数'!$F$35:$F$47)-LOOKUP(E501,女子年齢,'入力シート＿単数'!$G$35:$G$47),2),"年齢不正!"),"年齢不正!"),""),""),IF(D501=0,"","性別不正!")))</f>
      </c>
      <c r="I501" s="76">
        <f t="shared" si="15"/>
        <v>0</v>
      </c>
      <c r="J501" s="119">
        <f t="shared" si="14"/>
      </c>
    </row>
  </sheetData>
  <sheetProtection insertColumns="0" insertRows="0" deleteColumns="0" deleteRows="0" sort="0" autoFilter="0"/>
  <conditionalFormatting sqref="I2:I501">
    <cfRule type="cellIs" priority="1" dxfId="49" operator="lessThanOrEqual" stopIfTrue="1">
      <formula>-20</formula>
    </cfRule>
    <cfRule type="cellIs" priority="3" dxfId="4" operator="between" stopIfTrue="1">
      <formula>20</formula>
      <formula>29.99999</formula>
    </cfRule>
    <cfRule type="cellIs" priority="7" dxfId="3" operator="greaterThanOrEqual" stopIfTrue="1">
      <formula>30</formula>
    </cfRule>
  </conditionalFormatting>
  <dataValidations count="1">
    <dataValidation allowBlank="1" showInputMessage="1" showErrorMessage="1" imeMode="off" sqref="A2:G501"/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fmc_admin</dc:creator>
  <cp:keywords/>
  <dc:description/>
  <cp:lastModifiedBy>fmc</cp:lastModifiedBy>
  <cp:lastPrinted>2019-12-16T03:06:00Z</cp:lastPrinted>
  <dcterms:created xsi:type="dcterms:W3CDTF">2009-02-02T07:39:25Z</dcterms:created>
  <dcterms:modified xsi:type="dcterms:W3CDTF">2019-12-16T03:08:39Z</dcterms:modified>
  <cp:category/>
  <cp:version/>
  <cp:contentType/>
  <cp:contentStatus/>
</cp:coreProperties>
</file>